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74488dd919b7f1e/Dokumente/EuropeanQuartermaster/Originale/"/>
    </mc:Choice>
  </mc:AlternateContent>
  <xr:revisionPtr revIDLastSave="89" documentId="8_{688A502A-7930-417E-8115-533EBDF73B10}" xr6:coauthVersionLast="47" xr6:coauthVersionMax="47" xr10:uidLastSave="{6F6A0ACB-BD81-4379-98AE-2CECC86C7A6B}"/>
  <bookViews>
    <workbookView xWindow="-108" yWindow="-108" windowWidth="23256" windowHeight="12456" xr2:uid="{00000000-000D-0000-FFFF-FFFF00000000}"/>
  </bookViews>
  <sheets>
    <sheet name="Order Form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123" i="1"/>
  <c r="J147" i="1"/>
  <c r="J149" i="1"/>
  <c r="J143" i="1"/>
  <c r="J12" i="1" l="1"/>
  <c r="J8" i="1" l="1"/>
  <c r="J9" i="1"/>
  <c r="J10" i="1"/>
  <c r="J11" i="1"/>
  <c r="J13" i="1"/>
  <c r="J14" i="1"/>
  <c r="J15" i="1"/>
  <c r="J16" i="1"/>
  <c r="J17" i="1"/>
  <c r="J18" i="1"/>
  <c r="J19" i="1"/>
  <c r="J20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7" i="1"/>
  <c r="J59" i="1"/>
  <c r="J63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5" i="1"/>
  <c r="J126" i="1"/>
  <c r="J129" i="1"/>
  <c r="J130" i="1"/>
  <c r="J133" i="1"/>
  <c r="J134" i="1"/>
  <c r="J135" i="1"/>
  <c r="J139" i="1"/>
  <c r="J152" i="1"/>
  <c r="J156" i="1"/>
  <c r="J157" i="1"/>
  <c r="J158" i="1"/>
  <c r="J161" i="1"/>
  <c r="J165" i="1"/>
  <c r="J166" i="1"/>
  <c r="J167" i="1"/>
  <c r="J168" i="1"/>
  <c r="J172" i="1"/>
  <c r="J176" i="1"/>
  <c r="J180" i="1"/>
  <c r="J184" i="1"/>
  <c r="J208" i="1"/>
  <c r="J215" i="1"/>
  <c r="J221" i="1"/>
  <c r="J222" i="1"/>
  <c r="I229" i="1" l="1"/>
  <c r="I1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Thies, Henning</author>
  </authors>
  <commentList>
    <comment ref="A6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Thies, Henning: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29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Thies, Henning: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<sst xmlns="http://schemas.openxmlformats.org/spreadsheetml/2006/main" count="621" uniqueCount="238">
  <si>
    <t>Color</t>
  </si>
  <si>
    <t>Size</t>
  </si>
  <si>
    <t>Price p.P.</t>
  </si>
  <si>
    <t>Quantity</t>
  </si>
  <si>
    <t>Total</t>
  </si>
  <si>
    <t>Malteser</t>
  </si>
  <si>
    <t>Red White</t>
  </si>
  <si>
    <t>4"</t>
  </si>
  <si>
    <t>in Stock</t>
  </si>
  <si>
    <t>Cross</t>
  </si>
  <si>
    <t>Red Gold</t>
  </si>
  <si>
    <t>10"</t>
  </si>
  <si>
    <t xml:space="preserve">Top </t>
  </si>
  <si>
    <t>Rocker</t>
  </si>
  <si>
    <t>Red Knight</t>
  </si>
  <si>
    <t>Firefighter</t>
  </si>
  <si>
    <t>Chaplain</t>
  </si>
  <si>
    <t>Charter</t>
  </si>
  <si>
    <t>Member</t>
  </si>
  <si>
    <t>Associate</t>
  </si>
  <si>
    <t>Honorary</t>
  </si>
  <si>
    <t>Social</t>
  </si>
  <si>
    <t>Activ Member</t>
  </si>
  <si>
    <t>Live Member</t>
  </si>
  <si>
    <t>Bottom</t>
  </si>
  <si>
    <t>Member at Large</t>
  </si>
  <si>
    <t>Bottom Rocker</t>
  </si>
  <si>
    <t>order</t>
  </si>
  <si>
    <t>State/Chapter</t>
  </si>
  <si>
    <t>State and Number</t>
  </si>
  <si>
    <t>Pin</t>
  </si>
  <si>
    <t xml:space="preserve"> 5 Years</t>
  </si>
  <si>
    <t>Memberships</t>
  </si>
  <si>
    <t>10 Years</t>
  </si>
  <si>
    <t>15 Years</t>
  </si>
  <si>
    <t>20 Years</t>
  </si>
  <si>
    <t>25 Years</t>
  </si>
  <si>
    <t>30 Years</t>
  </si>
  <si>
    <t>President</t>
  </si>
  <si>
    <t xml:space="preserve"> 4"</t>
  </si>
  <si>
    <t>Past President</t>
  </si>
  <si>
    <t>Vice President</t>
  </si>
  <si>
    <t>Past Vice President</t>
  </si>
  <si>
    <t>Secretary</t>
  </si>
  <si>
    <t>Past Secretary</t>
  </si>
  <si>
    <t>Road Captain</t>
  </si>
  <si>
    <t>Past Road Captain</t>
  </si>
  <si>
    <t>Treasurer</t>
  </si>
  <si>
    <t>Past Treasurer</t>
  </si>
  <si>
    <t xml:space="preserve">Bottom Rocker </t>
  </si>
  <si>
    <t>Quartermaster</t>
  </si>
  <si>
    <t>Past Quartermaster</t>
  </si>
  <si>
    <t>Regional Director</t>
  </si>
  <si>
    <t>Past  Regio. Director</t>
  </si>
  <si>
    <t>Photographer</t>
  </si>
  <si>
    <t>Webmaster</t>
  </si>
  <si>
    <t>State Officer</t>
  </si>
  <si>
    <t>Top Rocker</t>
  </si>
  <si>
    <t>Chapter Officer</t>
  </si>
  <si>
    <t>Side Rocker</t>
  </si>
  <si>
    <r>
      <rPr>
        <b/>
        <sz val="11"/>
        <color theme="1"/>
        <rFont val="Calibri"/>
        <family val="2"/>
        <scheme val="minor"/>
      </rPr>
      <t xml:space="preserve">Rescue  </t>
    </r>
    <r>
      <rPr>
        <sz val="11"/>
        <color theme="1"/>
        <rFont val="Calibri"/>
        <family val="2"/>
        <scheme val="minor"/>
      </rPr>
      <t xml:space="preserve"> Left</t>
    </r>
  </si>
  <si>
    <r>
      <rPr>
        <b/>
        <sz val="11"/>
        <color theme="1"/>
        <rFont val="Calibri"/>
        <family val="2"/>
        <scheme val="minor"/>
      </rPr>
      <t>Rescue</t>
    </r>
    <r>
      <rPr>
        <sz val="11"/>
        <color theme="1"/>
        <rFont val="Calibri"/>
        <family val="2"/>
        <scheme val="minor"/>
      </rPr>
      <t xml:space="preserve"> Right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</si>
  <si>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Firefighter</t>
    </r>
    <r>
      <rPr>
        <sz val="11"/>
        <color theme="1"/>
        <rFont val="Calibri"/>
        <family val="2"/>
        <scheme val="minor"/>
      </rPr>
      <t xml:space="preserve">  Left</t>
    </r>
  </si>
  <si>
    <t xml:space="preserve">Side Rocker </t>
  </si>
  <si>
    <r>
      <rPr>
        <b/>
        <sz val="11"/>
        <color theme="1"/>
        <rFont val="Calibri"/>
        <family val="2"/>
        <scheme val="minor"/>
      </rPr>
      <t>EMT</t>
    </r>
    <r>
      <rPr>
        <sz val="11"/>
        <color theme="1"/>
        <rFont val="Calibri"/>
        <family val="2"/>
        <scheme val="minor"/>
      </rPr>
      <t xml:space="preserve">  Right</t>
    </r>
  </si>
  <si>
    <r>
      <rPr>
        <b/>
        <sz val="11"/>
        <color theme="1"/>
        <rFont val="Calibri"/>
        <family val="2"/>
        <scheme val="minor"/>
      </rPr>
      <t>Paramedic</t>
    </r>
    <r>
      <rPr>
        <sz val="11"/>
        <color theme="1"/>
        <rFont val="Calibri"/>
        <family val="2"/>
        <scheme val="minor"/>
      </rPr>
      <t xml:space="preserve"> Right</t>
    </r>
  </si>
  <si>
    <t>Junior Member</t>
  </si>
  <si>
    <t>Patch</t>
  </si>
  <si>
    <t xml:space="preserve">Heaven One </t>
  </si>
  <si>
    <t>Decal</t>
  </si>
  <si>
    <t>Heaven one</t>
  </si>
  <si>
    <t>Heaven One</t>
  </si>
  <si>
    <t>exact Name</t>
  </si>
  <si>
    <t>40th Year Anniversary</t>
  </si>
  <si>
    <t>Europe</t>
  </si>
  <si>
    <t xml:space="preserve">Ring </t>
  </si>
  <si>
    <t>Order</t>
  </si>
  <si>
    <t>Size :  usa 5 - 15</t>
  </si>
  <si>
    <t xml:space="preserve">Flag  </t>
  </si>
  <si>
    <t>Size:  3``x 5``</t>
  </si>
  <si>
    <t>Convention Coin</t>
  </si>
  <si>
    <t>2016 / 2017/2019</t>
  </si>
  <si>
    <t>Memorial Coin</t>
  </si>
  <si>
    <t>Medical Data Stick(Helm)</t>
  </si>
  <si>
    <t>4``</t>
  </si>
  <si>
    <t>Reflective Vest</t>
  </si>
  <si>
    <t>Merchandising Europe</t>
  </si>
  <si>
    <t>SIZE</t>
  </si>
  <si>
    <t>out</t>
  </si>
  <si>
    <t>Ukraine</t>
  </si>
  <si>
    <t>Order Form send to : euquartermaster@redknightsmc.eu</t>
  </si>
  <si>
    <t xml:space="preserve">European </t>
  </si>
  <si>
    <t>Meeting</t>
  </si>
  <si>
    <t>European</t>
  </si>
  <si>
    <t xml:space="preserve"> Association</t>
  </si>
  <si>
    <t>10Years</t>
  </si>
  <si>
    <t xml:space="preserve">Patch      </t>
  </si>
  <si>
    <t>MAL</t>
  </si>
  <si>
    <t xml:space="preserve">Pin      </t>
  </si>
  <si>
    <t>Past Officer</t>
  </si>
  <si>
    <t>ordser</t>
  </si>
  <si>
    <t>Red Black</t>
  </si>
  <si>
    <t>PATCH</t>
  </si>
  <si>
    <t>European Association          PIN</t>
  </si>
  <si>
    <t>Int.Quartermaster  Assistant Red Knights MC</t>
  </si>
  <si>
    <t>Order directly from Sven Coopman  : mal@redknightsmc.eu</t>
  </si>
  <si>
    <t>Total: Int.Order</t>
  </si>
  <si>
    <t>Total: EU Order</t>
  </si>
  <si>
    <t>minimumOrder 10 pieces</t>
  </si>
  <si>
    <t>minimum 10 pieces</t>
  </si>
  <si>
    <t>Inventory NR</t>
  </si>
  <si>
    <t>MC 0001</t>
  </si>
  <si>
    <t>MC 0002</t>
  </si>
  <si>
    <t>MC 0004</t>
  </si>
  <si>
    <t>MC 0005</t>
  </si>
  <si>
    <t>MC 0006</t>
  </si>
  <si>
    <t>Malteser Cross</t>
  </si>
  <si>
    <t>MC 0003</t>
  </si>
  <si>
    <t>red-gold</t>
  </si>
  <si>
    <t>MC 0007</t>
  </si>
  <si>
    <t>Netherland</t>
  </si>
  <si>
    <t>MC 0008</t>
  </si>
  <si>
    <t>MC 0009</t>
  </si>
  <si>
    <t>euquartermaster@redknightsmc.eu</t>
  </si>
  <si>
    <t>Phone/ Whats-app.:+491774495262</t>
  </si>
  <si>
    <t>TR 0001</t>
  </si>
  <si>
    <t>TR 0002</t>
  </si>
  <si>
    <t>TR 0018</t>
  </si>
  <si>
    <t>TR 0019</t>
  </si>
  <si>
    <t>TR 0020</t>
  </si>
  <si>
    <t>TR 0021</t>
  </si>
  <si>
    <t>TR 0003</t>
  </si>
  <si>
    <t>TR 0004</t>
  </si>
  <si>
    <t>TR 0013</t>
  </si>
  <si>
    <t>TR 0014</t>
  </si>
  <si>
    <t>TR 0031</t>
  </si>
  <si>
    <t>TR 0030</t>
  </si>
  <si>
    <t>TR 0007</t>
  </si>
  <si>
    <t>TR 008</t>
  </si>
  <si>
    <t>TR 0024</t>
  </si>
  <si>
    <t>TR 0025</t>
  </si>
  <si>
    <t>TR 0011</t>
  </si>
  <si>
    <t>TR 0012</t>
  </si>
  <si>
    <t>TR 0028</t>
  </si>
  <si>
    <t>TR 0029</t>
  </si>
  <si>
    <t>TR 0015</t>
  </si>
  <si>
    <t>TR 0016</t>
  </si>
  <si>
    <t>TR 0032</t>
  </si>
  <si>
    <t>TR 0033</t>
  </si>
  <si>
    <t>TR 0005</t>
  </si>
  <si>
    <t>TR 0006</t>
  </si>
  <si>
    <t>TR 0022</t>
  </si>
  <si>
    <t>TR 0023</t>
  </si>
  <si>
    <t>TR 0009</t>
  </si>
  <si>
    <t>TR 0010</t>
  </si>
  <si>
    <t>TR 0026</t>
  </si>
  <si>
    <t>TR 0027</t>
  </si>
  <si>
    <t>BR 0034</t>
  </si>
  <si>
    <t>BR 0035</t>
  </si>
  <si>
    <t>BR 0036</t>
  </si>
  <si>
    <t>BR 0037</t>
  </si>
  <si>
    <t>OO 0008</t>
  </si>
  <si>
    <t>OO 0009</t>
  </si>
  <si>
    <t>OO 0010</t>
  </si>
  <si>
    <t>OO 0011</t>
  </si>
  <si>
    <t>OO 0012</t>
  </si>
  <si>
    <t>OO 0013</t>
  </si>
  <si>
    <t>40 years</t>
  </si>
  <si>
    <t>OO 0014</t>
  </si>
  <si>
    <t>BR 0002</t>
  </si>
  <si>
    <t>BR 0003</t>
  </si>
  <si>
    <t>BR 0004</t>
  </si>
  <si>
    <t>BR 0005</t>
  </si>
  <si>
    <t>BR 0008</t>
  </si>
  <si>
    <t>BR 0009</t>
  </si>
  <si>
    <t>BR 0017</t>
  </si>
  <si>
    <t>BR 0018</t>
  </si>
  <si>
    <t>BR 0019</t>
  </si>
  <si>
    <t>BR 0020</t>
  </si>
  <si>
    <t>BR 0021</t>
  </si>
  <si>
    <t>BR 0023</t>
  </si>
  <si>
    <t>BR 0024</t>
  </si>
  <si>
    <t>BR 0006</t>
  </si>
  <si>
    <t>BR 0007</t>
  </si>
  <si>
    <t>BR 0012</t>
  </si>
  <si>
    <t>BR 0013</t>
  </si>
  <si>
    <t>BR 0010</t>
  </si>
  <si>
    <t>BR 0011</t>
  </si>
  <si>
    <t>BR 0030</t>
  </si>
  <si>
    <t>BR 0022</t>
  </si>
  <si>
    <t>BR 0027</t>
  </si>
  <si>
    <t>BR 0028</t>
  </si>
  <si>
    <t>BR 0025</t>
  </si>
  <si>
    <t>BR 0026</t>
  </si>
  <si>
    <t>BR 0015</t>
  </si>
  <si>
    <t>BR 0001</t>
  </si>
  <si>
    <t>BR 0016</t>
  </si>
  <si>
    <t>TR 0035</t>
  </si>
  <si>
    <t>TR 0036</t>
  </si>
  <si>
    <t>BR 0014</t>
  </si>
  <si>
    <t>BR 0029</t>
  </si>
  <si>
    <t>SR 0006</t>
  </si>
  <si>
    <t>SR 0001</t>
  </si>
  <si>
    <t>SR 0002</t>
  </si>
  <si>
    <t>SR 0007</t>
  </si>
  <si>
    <t>SR 0003</t>
  </si>
  <si>
    <t>SR 0008</t>
  </si>
  <si>
    <t>SR 0004</t>
  </si>
  <si>
    <t>SR 0009</t>
  </si>
  <si>
    <t>SR 0005</t>
  </si>
  <si>
    <t>SR 0010</t>
  </si>
  <si>
    <t>TR 0034</t>
  </si>
  <si>
    <t>TR 0017</t>
  </si>
  <si>
    <t>BR 0031</t>
  </si>
  <si>
    <t>OO 0017</t>
  </si>
  <si>
    <t>OO 0016</t>
  </si>
  <si>
    <t>OO 0001</t>
  </si>
  <si>
    <t>OO 0005</t>
  </si>
  <si>
    <t>OO 0006</t>
  </si>
  <si>
    <t>OO 0007</t>
  </si>
  <si>
    <t>OO 0003</t>
  </si>
  <si>
    <t>OO 0002</t>
  </si>
  <si>
    <t>Inventory NR.</t>
  </si>
  <si>
    <t>EU 0001</t>
  </si>
  <si>
    <t>EU 0002</t>
  </si>
  <si>
    <t>EU 0003</t>
  </si>
  <si>
    <t>EU 0004</t>
  </si>
  <si>
    <t>Your Adress</t>
  </si>
  <si>
    <t>Window</t>
  </si>
  <si>
    <t>Member at large</t>
  </si>
  <si>
    <t xml:space="preserve">Bottom rocker </t>
  </si>
  <si>
    <t>Stock</t>
  </si>
  <si>
    <t xml:space="preserve">Ear Ring </t>
  </si>
  <si>
    <t xml:space="preserve">RKMC </t>
  </si>
  <si>
    <t>Gold</t>
  </si>
  <si>
    <t>OO 0018</t>
  </si>
  <si>
    <t>Sargent At Arms</t>
  </si>
  <si>
    <t>BR 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</si>
</sst>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sz val="18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u val="double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164" fontId="0" fillId="0" borderId="5" xfId="0" applyNumberFormat="1" applyBorder="1"/>
    <xf numFmtId="0" fontId="0" fillId="0" borderId="11" xfId="0" applyBorder="1" applyAlignment="1">
      <alignment horizontal="center" vertical="center"/>
    </xf>
    <xf numFmtId="0" fontId="0" fillId="2" borderId="8" xfId="0" applyFill="1" applyBorder="1"/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164" fontId="0" fillId="2" borderId="5" xfId="0" applyNumberFormat="1" applyFill="1" applyBorder="1"/>
    <xf numFmtId="0" fontId="0" fillId="0" borderId="13" xfId="0" applyBorder="1" applyAlignment="1">
      <alignment horizontal="center" vertical="center"/>
    </xf>
    <xf numFmtId="164" fontId="0" fillId="0" borderId="0" xfId="0" applyNumberFormat="1"/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 applyAlignment="1">
      <alignment horizontal="center" vertical="center"/>
    </xf>
    <xf numFmtId="0" fontId="0" fillId="2" borderId="7" xfId="0" applyFill="1" applyBorder="1"/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0" fillId="0" borderId="14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/>
    <xf numFmtId="0" fontId="1" fillId="0" borderId="14" xfId="0" applyFont="1" applyBorder="1"/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2" xfId="0" applyBorder="1"/>
    <xf numFmtId="0" fontId="1" fillId="0" borderId="0" xfId="0" applyFont="1"/>
    <xf numFmtId="0" fontId="1" fillId="0" borderId="7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64" fontId="0" fillId="2" borderId="5" xfId="0" applyNumberFormat="1" applyFill="1" applyBorder="1" applyAlignment="1">
      <alignment vertical="center"/>
    </xf>
    <xf numFmtId="164" fontId="0" fillId="2" borderId="7" xfId="0" applyNumberFormat="1" applyFill="1" applyBorder="1"/>
    <xf numFmtId="49" fontId="0" fillId="0" borderId="5" xfId="0" applyNumberFormat="1" applyBorder="1"/>
    <xf numFmtId="165" fontId="0" fillId="0" borderId="5" xfId="0" applyNumberFormat="1" applyBorder="1"/>
    <xf numFmtId="165" fontId="0" fillId="0" borderId="0" xfId="0" applyNumberFormat="1"/>
    <xf numFmtId="165" fontId="0" fillId="0" borderId="0" xfId="0" applyNumberFormat="1" applyAlignment="1">
      <alignment horizontal="center" vertical="top"/>
    </xf>
    <xf numFmtId="164" fontId="0" fillId="0" borderId="13" xfId="0" applyNumberFormat="1" applyBorder="1"/>
    <xf numFmtId="0" fontId="0" fillId="0" borderId="13" xfId="0" applyBorder="1"/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25" xfId="0" applyBorder="1" applyAlignment="1">
      <alignment horizontal="center" vertical="center"/>
    </xf>
    <xf numFmtId="164" fontId="0" fillId="0" borderId="25" xfId="0" applyNumberFormat="1" applyBorder="1"/>
    <xf numFmtId="164" fontId="0" fillId="0" borderId="26" xfId="0" applyNumberFormat="1" applyBorder="1"/>
    <xf numFmtId="0" fontId="0" fillId="0" borderId="11" xfId="0" applyBorder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/>
    <xf numFmtId="164" fontId="0" fillId="0" borderId="11" xfId="0" applyNumberFormat="1" applyBorder="1"/>
    <xf numFmtId="0" fontId="10" fillId="0" borderId="0" xfId="0" applyFont="1"/>
    <xf numFmtId="0" fontId="3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64" fontId="12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 vertical="center"/>
    </xf>
    <xf numFmtId="0" fontId="7" fillId="0" borderId="0" xfId="0" applyFont="1"/>
    <xf numFmtId="165" fontId="0" fillId="0" borderId="13" xfId="0" applyNumberFormat="1" applyBorder="1"/>
    <xf numFmtId="164" fontId="0" fillId="0" borderId="7" xfId="0" applyNumberFormat="1" applyBorder="1"/>
    <xf numFmtId="49" fontId="2" fillId="2" borderId="7" xfId="0" applyNumberFormat="1" applyFont="1" applyFill="1" applyBorder="1" applyAlignment="1">
      <alignment vertical="top"/>
    </xf>
    <xf numFmtId="0" fontId="0" fillId="2" borderId="2" xfId="0" applyFill="1" applyBorder="1"/>
    <xf numFmtId="0" fontId="0" fillId="2" borderId="6" xfId="0" applyFill="1" applyBorder="1" applyAlignment="1">
      <alignment horizontal="center" vertical="center"/>
    </xf>
    <xf numFmtId="0" fontId="0" fillId="0" borderId="1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2" xfId="0" applyBorder="1"/>
    <xf numFmtId="0" fontId="0" fillId="0" borderId="2" xfId="0" applyBorder="1"/>
    <xf numFmtId="0" fontId="0" fillId="0" borderId="4" xfId="0" applyBorder="1"/>
    <xf numFmtId="0" fontId="6" fillId="0" borderId="1" xfId="0" applyFont="1" applyBorder="1"/>
    <xf numFmtId="0" fontId="6" fillId="0" borderId="2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12" xfId="0" applyFont="1" applyBorder="1"/>
    <xf numFmtId="0" fontId="0" fillId="0" borderId="14" xfId="0" applyBorder="1"/>
    <xf numFmtId="0" fontId="0" fillId="0" borderId="8" xfId="0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2" fillId="0" borderId="0" xfId="0" applyFont="1"/>
    <xf numFmtId="0" fontId="0" fillId="0" borderId="4" xfId="0" applyBorder="1" applyAlignment="1">
      <alignment vertical="top" wrapText="1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7" xfId="0" applyFont="1" applyBorder="1"/>
    <xf numFmtId="0" fontId="1" fillId="0" borderId="13" xfId="0" applyFont="1" applyBorder="1"/>
    <xf numFmtId="0" fontId="0" fillId="0" borderId="0" xfId="0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64" fontId="12" fillId="0" borderId="7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0" xfId="0" applyFont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11" fillId="0" borderId="1" xfId="0" applyFont="1" applyBorder="1"/>
    <xf numFmtId="0" fontId="11" fillId="0" borderId="6" xfId="0" applyFont="1" applyBorder="1"/>
    <xf numFmtId="0" fontId="11" fillId="0" borderId="3" xfId="0" applyFont="1" applyBorder="1"/>
    <xf numFmtId="0" fontId="11" fillId="0" borderId="12" xfId="0" applyFont="1" applyBorder="1"/>
    <xf numFmtId="164" fontId="12" fillId="0" borderId="7" xfId="0" applyNumberFormat="1" applyFont="1" applyBorder="1"/>
    <xf numFmtId="164" fontId="12" fillId="0" borderId="13" xfId="0" applyNumberFormat="1" applyFont="1" applyBorder="1"/>
    <xf numFmtId="0" fontId="0" fillId="0" borderId="15" xfId="0" applyBorder="1"/>
    <xf numFmtId="0" fontId="10" fillId="0" borderId="14" xfId="0" applyFont="1" applyBorder="1"/>
    <xf numFmtId="0" fontId="10" fillId="0" borderId="8" xfId="0" applyFont="1" applyBorder="1"/>
    <xf numFmtId="49" fontId="0" fillId="2" borderId="14" xfId="0" applyNumberFormat="1" applyFill="1" applyBorder="1"/>
    <xf numFmtId="49" fontId="0" fillId="2" borderId="15" xfId="0" applyNumberFormat="1" applyFill="1" applyBorder="1"/>
    <xf numFmtId="49" fontId="0" fillId="2" borderId="8" xfId="0" applyNumberFormat="1" applyFill="1" applyBorder="1"/>
    <xf numFmtId="0" fontId="0" fillId="0" borderId="14" xfId="0" applyBorder="1" applyAlignment="1"/>
    <xf numFmtId="0" fontId="0" fillId="0" borderId="15" xfId="0" applyBorder="1" applyAlignment="1"/>
    <xf numFmtId="164" fontId="0" fillId="0" borderId="8" xfId="0" applyNumberFormat="1" applyBorder="1" applyAlignment="1"/>
    <xf numFmtId="0" fontId="0" fillId="0" borderId="1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12" xfId="0" applyBorder="1" applyAlignment="1"/>
    <xf numFmtId="0" fontId="0" fillId="3" borderId="1" xfId="0" applyFill="1" applyBorder="1" applyAlignment="1"/>
    <xf numFmtId="0" fontId="0" fillId="0" borderId="2" xfId="0" applyBorder="1" applyAlignment="1"/>
    <xf numFmtId="0" fontId="0" fillId="3" borderId="8" xfId="0" applyFill="1" applyBorder="1" applyAlignment="1">
      <alignment horizontal="center" vertical="center"/>
    </xf>
    <xf numFmtId="0" fontId="0" fillId="3" borderId="5" xfId="0" applyFill="1" applyBorder="1"/>
    <xf numFmtId="0" fontId="0" fillId="3" borderId="5" xfId="0" applyFill="1" applyBorder="1" applyAlignment="1">
      <alignment horizontal="center" vertical="center"/>
    </xf>
    <xf numFmtId="164" fontId="0" fillId="3" borderId="5" xfId="0" applyNumberFormat="1" applyFill="1" applyBorder="1"/>
    <xf numFmtId="164" fontId="0" fillId="3" borderId="14" xfId="0" applyNumberFormat="1" applyFill="1" applyBorder="1"/>
    <xf numFmtId="0" fontId="0" fillId="0" borderId="4" xfId="0" applyBorder="1" applyAlignment="1"/>
    <xf numFmtId="0" fontId="1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pn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e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5" Type="http://schemas.openxmlformats.org/officeDocument/2006/relationships/image" Target="../media/image5.JPG"/><Relationship Id="rId61" Type="http://schemas.openxmlformats.org/officeDocument/2006/relationships/image" Target="../media/image61.pn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8" Type="http://schemas.openxmlformats.org/officeDocument/2006/relationships/image" Target="../media/image8.JP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371476</xdr:colOff>
      <xdr:row>270</xdr:row>
      <xdr:rowOff>9525</xdr:rowOff>
    </xdr:from>
    <xdr:to>
      <xdr:col>1</xdr:col>
      <xdr:colOff>556260</xdr:colOff>
      <xdr:row>275</xdr:row>
      <xdr:rowOff>24018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43199685"/>
          <a:ext cx="977264" cy="92889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7</xdr:row>
      <xdr:rowOff>38100</xdr:rowOff>
    </xdr:from>
    <xdr:to>
      <xdr:col>1</xdr:col>
      <xdr:colOff>504825</xdr:colOff>
      <xdr:row>11</xdr:row>
      <xdr:rowOff>179743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926080"/>
          <a:ext cx="1087755" cy="87316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</xdr:row>
      <xdr:rowOff>66676</xdr:rowOff>
    </xdr:from>
    <xdr:to>
      <xdr:col>1</xdr:col>
      <xdr:colOff>709531</xdr:colOff>
      <xdr:row>15</xdr:row>
      <xdr:rowOff>85726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69056"/>
          <a:ext cx="1482961" cy="567690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</xdr:colOff>
      <xdr:row>16</xdr:row>
      <xdr:rowOff>26670</xdr:rowOff>
    </xdr:from>
    <xdr:to>
      <xdr:col>1</xdr:col>
      <xdr:colOff>681990</xdr:colOff>
      <xdr:row>19</xdr:row>
      <xdr:rowOff>140970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" y="4530090"/>
          <a:ext cx="140208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27</xdr:row>
      <xdr:rowOff>87630</xdr:rowOff>
    </xdr:from>
    <xdr:to>
      <xdr:col>1</xdr:col>
      <xdr:colOff>664845</xdr:colOff>
      <xdr:row>28</xdr:row>
      <xdr:rowOff>415290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253990"/>
          <a:ext cx="1411605" cy="51054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29</xdr:row>
      <xdr:rowOff>38100</xdr:rowOff>
    </xdr:from>
    <xdr:to>
      <xdr:col>1</xdr:col>
      <xdr:colOff>647700</xdr:colOff>
      <xdr:row>32</xdr:row>
      <xdr:rowOff>123825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035040"/>
          <a:ext cx="1363980" cy="63436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33</xdr:row>
      <xdr:rowOff>66676</xdr:rowOff>
    </xdr:from>
    <xdr:to>
      <xdr:col>1</xdr:col>
      <xdr:colOff>648148</xdr:colOff>
      <xdr:row>36</xdr:row>
      <xdr:rowOff>85726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795136"/>
          <a:ext cx="1402528" cy="5676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37</xdr:row>
      <xdr:rowOff>57150</xdr:rowOff>
    </xdr:from>
    <xdr:to>
      <xdr:col>1</xdr:col>
      <xdr:colOff>647700</xdr:colOff>
      <xdr:row>40</xdr:row>
      <xdr:rowOff>142875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517130"/>
          <a:ext cx="1383030" cy="63436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41</xdr:row>
      <xdr:rowOff>38100</xdr:rowOff>
    </xdr:from>
    <xdr:to>
      <xdr:col>1</xdr:col>
      <xdr:colOff>728980</xdr:colOff>
      <xdr:row>44</xdr:row>
      <xdr:rowOff>123825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229600"/>
          <a:ext cx="1445260" cy="63436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45</xdr:row>
      <xdr:rowOff>38100</xdr:rowOff>
    </xdr:from>
    <xdr:to>
      <xdr:col>1</xdr:col>
      <xdr:colOff>638175</xdr:colOff>
      <xdr:row>48</xdr:row>
      <xdr:rowOff>7620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961120"/>
          <a:ext cx="1421130" cy="51816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49</xdr:row>
      <xdr:rowOff>95250</xdr:rowOff>
    </xdr:from>
    <xdr:to>
      <xdr:col>1</xdr:col>
      <xdr:colOff>708660</xdr:colOff>
      <xdr:row>52</xdr:row>
      <xdr:rowOff>161925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749790"/>
          <a:ext cx="1510665" cy="6153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55</xdr:row>
      <xdr:rowOff>85726</xdr:rowOff>
    </xdr:from>
    <xdr:to>
      <xdr:col>2</xdr:col>
      <xdr:colOff>1905</xdr:colOff>
      <xdr:row>58</xdr:row>
      <xdr:rowOff>85726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471786"/>
          <a:ext cx="165354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62</xdr:row>
      <xdr:rowOff>0</xdr:rowOff>
    </xdr:from>
    <xdr:to>
      <xdr:col>1</xdr:col>
      <xdr:colOff>342900</xdr:colOff>
      <xdr:row>66</xdr:row>
      <xdr:rowOff>13607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986260"/>
          <a:ext cx="792480" cy="74512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67</xdr:row>
      <xdr:rowOff>9526</xdr:rowOff>
    </xdr:from>
    <xdr:to>
      <xdr:col>1</xdr:col>
      <xdr:colOff>476250</xdr:colOff>
      <xdr:row>72</xdr:row>
      <xdr:rowOff>146686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3154026"/>
          <a:ext cx="1059180" cy="105156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74</xdr:row>
      <xdr:rowOff>9525</xdr:rowOff>
    </xdr:from>
    <xdr:to>
      <xdr:col>1</xdr:col>
      <xdr:colOff>323850</xdr:colOff>
      <xdr:row>75</xdr:row>
      <xdr:rowOff>148334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4578965"/>
          <a:ext cx="840105" cy="3216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75</xdr:row>
      <xdr:rowOff>171451</xdr:rowOff>
    </xdr:from>
    <xdr:to>
      <xdr:col>1</xdr:col>
      <xdr:colOff>323850</xdr:colOff>
      <xdr:row>77</xdr:row>
      <xdr:rowOff>171391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4923771"/>
          <a:ext cx="916305" cy="3657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78</xdr:row>
      <xdr:rowOff>28575</xdr:rowOff>
    </xdr:from>
    <xdr:to>
      <xdr:col>1</xdr:col>
      <xdr:colOff>466725</xdr:colOff>
      <xdr:row>80</xdr:row>
      <xdr:rowOff>38100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5329535"/>
          <a:ext cx="1068705" cy="37528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79</xdr:row>
      <xdr:rowOff>180976</xdr:rowOff>
    </xdr:from>
    <xdr:to>
      <xdr:col>1</xdr:col>
      <xdr:colOff>400050</xdr:colOff>
      <xdr:row>81</xdr:row>
      <xdr:rowOff>142875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5664816"/>
          <a:ext cx="992505" cy="32765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82</xdr:row>
      <xdr:rowOff>9525</xdr:rowOff>
    </xdr:from>
    <xdr:to>
      <xdr:col>1</xdr:col>
      <xdr:colOff>457200</xdr:colOff>
      <xdr:row>83</xdr:row>
      <xdr:rowOff>178118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042005"/>
          <a:ext cx="1059180" cy="35147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83</xdr:row>
      <xdr:rowOff>180976</xdr:rowOff>
    </xdr:from>
    <xdr:to>
      <xdr:col>1</xdr:col>
      <xdr:colOff>409575</xdr:colOff>
      <xdr:row>85</xdr:row>
      <xdr:rowOff>142876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396336"/>
          <a:ext cx="1049655" cy="32766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86</xdr:row>
      <xdr:rowOff>9526</xdr:rowOff>
    </xdr:from>
    <xdr:to>
      <xdr:col>1</xdr:col>
      <xdr:colOff>447675</xdr:colOff>
      <xdr:row>88</xdr:row>
      <xdr:rowOff>20620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773526"/>
          <a:ext cx="1068705" cy="37685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87</xdr:row>
      <xdr:rowOff>171450</xdr:rowOff>
    </xdr:from>
    <xdr:to>
      <xdr:col>1</xdr:col>
      <xdr:colOff>333376</xdr:colOff>
      <xdr:row>89</xdr:row>
      <xdr:rowOff>171450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7118330"/>
          <a:ext cx="925830" cy="3657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91</xdr:row>
      <xdr:rowOff>38101</xdr:rowOff>
    </xdr:from>
    <xdr:to>
      <xdr:col>1</xdr:col>
      <xdr:colOff>400050</xdr:colOff>
      <xdr:row>92</xdr:row>
      <xdr:rowOff>166569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8089881"/>
          <a:ext cx="963930" cy="311348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92</xdr:row>
      <xdr:rowOff>180975</xdr:rowOff>
    </xdr:from>
    <xdr:to>
      <xdr:col>1</xdr:col>
      <xdr:colOff>409318</xdr:colOff>
      <xdr:row>94</xdr:row>
      <xdr:rowOff>161925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8415635"/>
          <a:ext cx="963673" cy="34671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95</xdr:row>
      <xdr:rowOff>19051</xdr:rowOff>
    </xdr:from>
    <xdr:to>
      <xdr:col>1</xdr:col>
      <xdr:colOff>447676</xdr:colOff>
      <xdr:row>97</xdr:row>
      <xdr:rowOff>63351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18802351"/>
          <a:ext cx="1002030" cy="4100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97</xdr:row>
      <xdr:rowOff>9526</xdr:rowOff>
    </xdr:from>
    <xdr:to>
      <xdr:col>1</xdr:col>
      <xdr:colOff>381001</xdr:colOff>
      <xdr:row>98</xdr:row>
      <xdr:rowOff>168520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9158586"/>
          <a:ext cx="1078230" cy="34187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99</xdr:row>
      <xdr:rowOff>38101</xdr:rowOff>
    </xdr:from>
    <xdr:to>
      <xdr:col>1</xdr:col>
      <xdr:colOff>533400</xdr:colOff>
      <xdr:row>101</xdr:row>
      <xdr:rowOff>19050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552921"/>
          <a:ext cx="1163955" cy="3467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100</xdr:row>
      <xdr:rowOff>180976</xdr:rowOff>
    </xdr:from>
    <xdr:to>
      <xdr:col>1</xdr:col>
      <xdr:colOff>390525</xdr:colOff>
      <xdr:row>102</xdr:row>
      <xdr:rowOff>174417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878676"/>
          <a:ext cx="1030605" cy="359201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103</xdr:row>
      <xdr:rowOff>19051</xdr:rowOff>
    </xdr:from>
    <xdr:to>
      <xdr:col>1</xdr:col>
      <xdr:colOff>336928</xdr:colOff>
      <xdr:row>104</xdr:row>
      <xdr:rowOff>171451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20265391"/>
          <a:ext cx="853182" cy="33528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105</xdr:row>
      <xdr:rowOff>47625</xdr:rowOff>
    </xdr:from>
    <xdr:to>
      <xdr:col>1</xdr:col>
      <xdr:colOff>333375</xdr:colOff>
      <xdr:row>106</xdr:row>
      <xdr:rowOff>181978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0659725"/>
          <a:ext cx="840105" cy="3172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107</xdr:row>
      <xdr:rowOff>28575</xdr:rowOff>
    </xdr:from>
    <xdr:to>
      <xdr:col>1</xdr:col>
      <xdr:colOff>504825</xdr:colOff>
      <xdr:row>109</xdr:row>
      <xdr:rowOff>11836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1006435"/>
          <a:ext cx="1049655" cy="34902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109</xdr:row>
      <xdr:rowOff>38100</xdr:rowOff>
    </xdr:from>
    <xdr:to>
      <xdr:col>1</xdr:col>
      <xdr:colOff>457200</xdr:colOff>
      <xdr:row>110</xdr:row>
      <xdr:rowOff>182177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1381720"/>
          <a:ext cx="1030605" cy="326957"/>
        </a:xfrm>
        <a:prstGeom prst="rect">
          <a:avLst/>
        </a:prstGeom>
      </xdr:spPr>
    </xdr:pic>
    <xdr:clientData/>
  </xdr:twoCellAnchor>
  <xdr:twoCellAnchor editAs="oneCell">
    <xdr:from>
      <xdr:col>0</xdr:col>
      <xdr:colOff>192404</xdr:colOff>
      <xdr:row>113</xdr:row>
      <xdr:rowOff>57150</xdr:rowOff>
    </xdr:from>
    <xdr:to>
      <xdr:col>0</xdr:col>
      <xdr:colOff>516121</xdr:colOff>
      <xdr:row>116</xdr:row>
      <xdr:rowOff>59055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4" y="24060150"/>
          <a:ext cx="323717" cy="74104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113</xdr:row>
      <xdr:rowOff>9525</xdr:rowOff>
    </xdr:from>
    <xdr:to>
      <xdr:col>1</xdr:col>
      <xdr:colOff>487680</xdr:colOff>
      <xdr:row>116</xdr:row>
      <xdr:rowOff>99914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6" y="24012525"/>
          <a:ext cx="363854" cy="829529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118</xdr:row>
      <xdr:rowOff>3811</xdr:rowOff>
    </xdr:from>
    <xdr:to>
      <xdr:col>0</xdr:col>
      <xdr:colOff>485776</xdr:colOff>
      <xdr:row>121</xdr:row>
      <xdr:rowOff>97791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25271731"/>
          <a:ext cx="228600" cy="64262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124</xdr:row>
      <xdr:rowOff>28575</xdr:rowOff>
    </xdr:from>
    <xdr:to>
      <xdr:col>1</xdr:col>
      <xdr:colOff>485775</xdr:colOff>
      <xdr:row>127</xdr:row>
      <xdr:rowOff>147638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" y="24298275"/>
          <a:ext cx="276225" cy="66770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128</xdr:row>
      <xdr:rowOff>28576</xdr:rowOff>
    </xdr:from>
    <xdr:to>
      <xdr:col>1</xdr:col>
      <xdr:colOff>485775</xdr:colOff>
      <xdr:row>131</xdr:row>
      <xdr:rowOff>158335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6" y="25029796"/>
          <a:ext cx="380999" cy="678399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220981</xdr:colOff>
      <xdr:row>132</xdr:row>
      <xdr:rowOff>26671</xdr:rowOff>
    </xdr:from>
    <xdr:to>
      <xdr:col>1</xdr:col>
      <xdr:colOff>316231</xdr:colOff>
      <xdr:row>133</xdr:row>
      <xdr:rowOff>180370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1" y="25759411"/>
          <a:ext cx="925830" cy="336579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134</xdr:row>
      <xdr:rowOff>19051</xdr:rowOff>
    </xdr:from>
    <xdr:to>
      <xdr:col>1</xdr:col>
      <xdr:colOff>323850</xdr:colOff>
      <xdr:row>137</xdr:row>
      <xdr:rowOff>166753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6117551"/>
          <a:ext cx="782955" cy="696342"/>
        </a:xfrm>
        <a:prstGeom prst="rect">
          <a:avLst/>
        </a:prstGeom>
      </xdr:spPr>
    </xdr:pic>
    <xdr:clientData/>
  </xdr:twoCellAnchor>
  <xdr:twoCellAnchor editAs="oneCell">
    <xdr:from>
      <xdr:col>0</xdr:col>
      <xdr:colOff>601979</xdr:colOff>
      <xdr:row>138</xdr:row>
      <xdr:rowOff>15240</xdr:rowOff>
    </xdr:from>
    <xdr:to>
      <xdr:col>1</xdr:col>
      <xdr:colOff>236220</xdr:colOff>
      <xdr:row>141</xdr:row>
      <xdr:rowOff>11341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79" y="29146500"/>
          <a:ext cx="441961" cy="54474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142</xdr:row>
      <xdr:rowOff>114300</xdr:rowOff>
    </xdr:from>
    <xdr:to>
      <xdr:col>1</xdr:col>
      <xdr:colOff>566972</xdr:colOff>
      <xdr:row>145</xdr:row>
      <xdr:rowOff>9525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0022800"/>
          <a:ext cx="1269917" cy="44386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151</xdr:row>
      <xdr:rowOff>9525</xdr:rowOff>
    </xdr:from>
    <xdr:to>
      <xdr:col>1</xdr:col>
      <xdr:colOff>371475</xdr:colOff>
      <xdr:row>154</xdr:row>
      <xdr:rowOff>3254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302585"/>
          <a:ext cx="811530" cy="54236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0</xdr:row>
      <xdr:rowOff>0</xdr:rowOff>
    </xdr:from>
    <xdr:to>
      <xdr:col>5</xdr:col>
      <xdr:colOff>556260</xdr:colOff>
      <xdr:row>1</xdr:row>
      <xdr:rowOff>1392556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4869180" cy="1590676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154</xdr:row>
      <xdr:rowOff>167640</xdr:rowOff>
    </xdr:from>
    <xdr:to>
      <xdr:col>1</xdr:col>
      <xdr:colOff>360818</xdr:colOff>
      <xdr:row>157</xdr:row>
      <xdr:rowOff>1614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29009340"/>
          <a:ext cx="878978" cy="38261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156</xdr:row>
      <xdr:rowOff>175260</xdr:rowOff>
    </xdr:from>
    <xdr:to>
      <xdr:col>1</xdr:col>
      <xdr:colOff>464820</xdr:colOff>
      <xdr:row>160</xdr:row>
      <xdr:rowOff>7114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9382720"/>
          <a:ext cx="914400" cy="56337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160</xdr:row>
      <xdr:rowOff>7620</xdr:rowOff>
    </xdr:from>
    <xdr:to>
      <xdr:col>1</xdr:col>
      <xdr:colOff>464820</xdr:colOff>
      <xdr:row>163</xdr:row>
      <xdr:rowOff>162572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9946600"/>
          <a:ext cx="1104900" cy="7035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</xdr:col>
      <xdr:colOff>632460</xdr:colOff>
      <xdr:row>166</xdr:row>
      <xdr:rowOff>160472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70500"/>
          <a:ext cx="1463040" cy="526232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170</xdr:row>
      <xdr:rowOff>160020</xdr:rowOff>
    </xdr:from>
    <xdr:to>
      <xdr:col>1</xdr:col>
      <xdr:colOff>274320</xdr:colOff>
      <xdr:row>174</xdr:row>
      <xdr:rowOff>169401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1927800"/>
          <a:ext cx="998220" cy="740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647700</xdr:colOff>
      <xdr:row>170</xdr:row>
      <xdr:rowOff>127756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19140"/>
          <a:ext cx="647700" cy="676396"/>
        </a:xfrm>
        <a:prstGeom prst="rect">
          <a:avLst/>
        </a:prstGeom>
      </xdr:spPr>
    </xdr:pic>
    <xdr:clientData/>
  </xdr:twoCellAnchor>
  <xdr:twoCellAnchor editAs="oneCell">
    <xdr:from>
      <xdr:col>0</xdr:col>
      <xdr:colOff>502920</xdr:colOff>
      <xdr:row>175</xdr:row>
      <xdr:rowOff>137160</xdr:rowOff>
    </xdr:from>
    <xdr:to>
      <xdr:col>1</xdr:col>
      <xdr:colOff>358140</xdr:colOff>
      <xdr:row>178</xdr:row>
      <xdr:rowOff>294977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" y="36027360"/>
          <a:ext cx="662940" cy="7064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15240</xdr:rowOff>
    </xdr:from>
    <xdr:to>
      <xdr:col>5</xdr:col>
      <xdr:colOff>381000</xdr:colOff>
      <xdr:row>205</xdr:row>
      <xdr:rowOff>30480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96880"/>
          <a:ext cx="5669280" cy="184404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207</xdr:row>
      <xdr:rowOff>118111</xdr:rowOff>
    </xdr:from>
    <xdr:to>
      <xdr:col>1</xdr:col>
      <xdr:colOff>533400</xdr:colOff>
      <xdr:row>213</xdr:row>
      <xdr:rowOff>226289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7819311"/>
          <a:ext cx="1152525" cy="1251178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205741</xdr:colOff>
      <xdr:row>213</xdr:row>
      <xdr:rowOff>342901</xdr:rowOff>
    </xdr:from>
    <xdr:to>
      <xdr:col>1</xdr:col>
      <xdr:colOff>647700</xdr:colOff>
      <xdr:row>219</xdr:row>
      <xdr:rowOff>131439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1" y="45293281"/>
          <a:ext cx="1249679" cy="1068698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221</xdr:row>
      <xdr:rowOff>30480</xdr:rowOff>
    </xdr:from>
    <xdr:to>
      <xdr:col>1</xdr:col>
      <xdr:colOff>410242</xdr:colOff>
      <xdr:row>225</xdr:row>
      <xdr:rowOff>175260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41163240"/>
          <a:ext cx="920782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220981</xdr:colOff>
      <xdr:row>254</xdr:row>
      <xdr:rowOff>91442</xdr:rowOff>
    </xdr:from>
    <xdr:to>
      <xdr:col>1</xdr:col>
      <xdr:colOff>655320</xdr:colOff>
      <xdr:row>262</xdr:row>
      <xdr:rowOff>14496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20981" y="48127922"/>
          <a:ext cx="1242059" cy="1393714"/>
        </a:xfrm>
        <a:prstGeom prst="rect">
          <a:avLst/>
        </a:prstGeom>
      </xdr:spPr>
    </xdr:pic>
    <xdr:clientData/>
  </xdr:twoCellAnchor>
  <xdr:twoCellAnchor editAs="oneCell">
    <xdr:from>
      <xdr:col>0</xdr:col>
      <xdr:colOff>411480</xdr:colOff>
      <xdr:row>263</xdr:row>
      <xdr:rowOff>22861</xdr:rowOff>
    </xdr:from>
    <xdr:to>
      <xdr:col>1</xdr:col>
      <xdr:colOff>792479</xdr:colOff>
      <xdr:row>269</xdr:row>
      <xdr:rowOff>143144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11480" y="43715941"/>
          <a:ext cx="1417319" cy="121756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179</xdr:row>
      <xdr:rowOff>7620</xdr:rowOff>
    </xdr:from>
    <xdr:to>
      <xdr:col>1</xdr:col>
      <xdr:colOff>579120</xdr:colOff>
      <xdr:row>182</xdr:row>
      <xdr:rowOff>153550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2880300"/>
          <a:ext cx="1196340" cy="702190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219</xdr:row>
      <xdr:rowOff>98078</xdr:rowOff>
    </xdr:from>
    <xdr:to>
      <xdr:col>1</xdr:col>
      <xdr:colOff>563880</xdr:colOff>
      <xdr:row>221</xdr:row>
      <xdr:rowOff>0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12420" y="46328618"/>
          <a:ext cx="1059180" cy="793462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182</xdr:row>
      <xdr:rowOff>160020</xdr:rowOff>
    </xdr:from>
    <xdr:to>
      <xdr:col>1</xdr:col>
      <xdr:colOff>480060</xdr:colOff>
      <xdr:row>188</xdr:row>
      <xdr:rowOff>150811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33588960"/>
          <a:ext cx="1013460" cy="10880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9</xdr:col>
      <xdr:colOff>704850</xdr:colOff>
      <xdr:row>1</xdr:row>
      <xdr:rowOff>1200150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200025"/>
          <a:ext cx="316230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146</xdr:row>
      <xdr:rowOff>0</xdr:rowOff>
    </xdr:from>
    <xdr:to>
      <xdr:col>2</xdr:col>
      <xdr:colOff>13513</xdr:colOff>
      <xdr:row>149</xdr:row>
      <xdr:rowOff>68580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9EDCC12C-BF5B-9738-5AC6-3E445DF7F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640020"/>
          <a:ext cx="1628952" cy="617220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121</xdr:row>
      <xdr:rowOff>160020</xdr:rowOff>
    </xdr:from>
    <xdr:to>
      <xdr:col>1</xdr:col>
      <xdr:colOff>548640</xdr:colOff>
      <xdr:row>124</xdr:row>
      <xdr:rowOff>21359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290EEB11-D1C5-2A17-511E-658676D7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25976580"/>
          <a:ext cx="967740" cy="409979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20</xdr:row>
      <xdr:rowOff>11462</xdr:rowOff>
    </xdr:from>
    <xdr:to>
      <xdr:col>1</xdr:col>
      <xdr:colOff>777240</xdr:colOff>
      <xdr:row>22</xdr:row>
      <xdr:rowOff>15317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BE39ABE8-0417-F618-9069-4FFB1CAF4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5246402"/>
          <a:ext cx="1348740" cy="628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uquartermaster@redknightsmc.e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2"/>
  <sheetViews>
    <sheetView tabSelected="1" showWhiteSpace="0" view="pageLayout" topLeftCell="A12" zoomScaleNormal="100" workbookViewId="0">
      <selection activeCell="C22" sqref="C22"/>
    </sheetView>
  </sheetViews>
  <sheetFormatPr baseColWidth="10" defaultRowHeight="14.4" x14ac:dyDescent="0.3"/>
  <cols>
    <col min="2" max="2" width="11.5546875" customWidth="1"/>
    <col min="3" max="3" width="16.109375" customWidth="1"/>
    <col min="4" max="6" width="11.5546875" customWidth="1"/>
  </cols>
  <sheetData>
    <row r="1" spans="1:10" ht="15.6" x14ac:dyDescent="0.3">
      <c r="A1" s="86"/>
      <c r="B1" s="92"/>
      <c r="C1" s="92"/>
      <c r="D1" s="92"/>
      <c r="E1" s="92"/>
      <c r="F1" s="92"/>
      <c r="G1" s="105" t="s">
        <v>104</v>
      </c>
      <c r="H1" s="105"/>
      <c r="I1" s="105"/>
      <c r="J1" s="105"/>
    </row>
    <row r="2" spans="1:10" ht="116.4" customHeight="1" x14ac:dyDescent="0.3">
      <c r="A2" s="90"/>
      <c r="B2" s="93"/>
      <c r="C2" s="93"/>
      <c r="D2" s="93"/>
      <c r="E2" s="93"/>
      <c r="F2" s="93"/>
      <c r="G2" s="106"/>
      <c r="H2" s="106"/>
      <c r="I2" s="106"/>
    </row>
    <row r="3" spans="1:10" ht="34.5" customHeight="1" x14ac:dyDescent="0.3">
      <c r="A3" s="83" t="s">
        <v>227</v>
      </c>
      <c r="B3" s="84"/>
      <c r="C3" s="85"/>
      <c r="D3" s="110" t="s">
        <v>124</v>
      </c>
      <c r="E3" s="110"/>
      <c r="F3" s="111"/>
      <c r="G3" s="107" t="s">
        <v>123</v>
      </c>
      <c r="H3" s="108"/>
      <c r="I3" s="108"/>
      <c r="J3" s="109"/>
    </row>
    <row r="4" spans="1:10" ht="15.6" x14ac:dyDescent="0.3">
      <c r="A4" s="143"/>
      <c r="B4" s="144"/>
      <c r="C4" s="145"/>
      <c r="D4" s="76" t="s">
        <v>0</v>
      </c>
      <c r="E4" s="2" t="s">
        <v>1</v>
      </c>
      <c r="F4" s="2"/>
      <c r="G4" s="2" t="s">
        <v>2</v>
      </c>
      <c r="H4" s="2" t="s">
        <v>3</v>
      </c>
      <c r="I4" s="24" t="s">
        <v>110</v>
      </c>
      <c r="J4" s="2" t="s">
        <v>4</v>
      </c>
    </row>
    <row r="5" spans="1:10" x14ac:dyDescent="0.3">
      <c r="A5" s="143"/>
      <c r="B5" s="144"/>
      <c r="C5" s="145"/>
      <c r="E5" s="1"/>
    </row>
    <row r="6" spans="1:10" x14ac:dyDescent="0.3">
      <c r="A6" s="143"/>
      <c r="B6" s="144"/>
      <c r="C6" s="145"/>
      <c r="E6" s="1"/>
    </row>
    <row r="7" spans="1:10" x14ac:dyDescent="0.3">
      <c r="A7" s="143"/>
      <c r="B7" s="144"/>
      <c r="C7" s="145"/>
      <c r="E7" s="1"/>
    </row>
    <row r="8" spans="1:10" x14ac:dyDescent="0.3">
      <c r="A8" s="86"/>
      <c r="B8" s="87"/>
      <c r="C8" s="3" t="s">
        <v>5</v>
      </c>
      <c r="D8" s="4" t="s">
        <v>6</v>
      </c>
      <c r="E8" s="5" t="s">
        <v>7</v>
      </c>
      <c r="F8" s="6" t="s">
        <v>27</v>
      </c>
      <c r="G8" s="7">
        <v>5</v>
      </c>
      <c r="H8" s="6"/>
      <c r="I8" s="6" t="s">
        <v>114</v>
      </c>
      <c r="J8" s="7">
        <f>SUM(H8*G8)</f>
        <v>0</v>
      </c>
    </row>
    <row r="9" spans="1:10" x14ac:dyDescent="0.3">
      <c r="A9" s="88"/>
      <c r="B9" s="89"/>
      <c r="C9" s="8" t="s">
        <v>9</v>
      </c>
      <c r="D9" s="9" t="s">
        <v>10</v>
      </c>
      <c r="E9" s="10" t="s">
        <v>7</v>
      </c>
      <c r="F9" s="11" t="s">
        <v>8</v>
      </c>
      <c r="G9" s="12">
        <v>5</v>
      </c>
      <c r="H9" s="11"/>
      <c r="I9" s="11" t="s">
        <v>112</v>
      </c>
      <c r="J9" s="12">
        <f>SUM(H9*G9)</f>
        <v>0</v>
      </c>
    </row>
    <row r="10" spans="1:10" x14ac:dyDescent="0.3">
      <c r="A10" s="88"/>
      <c r="B10" s="89"/>
      <c r="C10" s="8"/>
      <c r="D10" s="4" t="s">
        <v>6</v>
      </c>
      <c r="E10" s="5" t="s">
        <v>11</v>
      </c>
      <c r="F10" s="6" t="s">
        <v>27</v>
      </c>
      <c r="G10" s="7">
        <v>16</v>
      </c>
      <c r="H10" s="6"/>
      <c r="I10" s="6" t="s">
        <v>113</v>
      </c>
      <c r="J10" s="7">
        <f>SUM(H10*G10)</f>
        <v>0</v>
      </c>
    </row>
    <row r="11" spans="1:10" x14ac:dyDescent="0.3">
      <c r="A11" s="88"/>
      <c r="B11" s="89"/>
      <c r="C11" s="8"/>
      <c r="D11" s="20" t="s">
        <v>10</v>
      </c>
      <c r="E11" s="21" t="s">
        <v>11</v>
      </c>
      <c r="F11" s="22" t="s">
        <v>8</v>
      </c>
      <c r="G11" s="51">
        <v>16</v>
      </c>
      <c r="H11" s="22"/>
      <c r="I11" s="22" t="s">
        <v>111</v>
      </c>
      <c r="J11" s="51">
        <f>SUM(H11*G11)</f>
        <v>0</v>
      </c>
    </row>
    <row r="12" spans="1:10" x14ac:dyDescent="0.3">
      <c r="A12" s="90"/>
      <c r="B12" s="91"/>
      <c r="C12" s="58" t="s">
        <v>120</v>
      </c>
      <c r="D12" s="59" t="s">
        <v>118</v>
      </c>
      <c r="E12" s="60" t="s">
        <v>84</v>
      </c>
      <c r="F12" s="59" t="s">
        <v>8</v>
      </c>
      <c r="G12" s="61">
        <v>5</v>
      </c>
      <c r="H12" s="59"/>
      <c r="I12" s="59" t="s">
        <v>119</v>
      </c>
      <c r="J12" s="62">
        <f>SUM(G12*H12)</f>
        <v>0</v>
      </c>
    </row>
    <row r="13" spans="1:10" x14ac:dyDescent="0.3">
      <c r="A13" s="86"/>
      <c r="B13" s="87"/>
      <c r="C13" s="3" t="s">
        <v>12</v>
      </c>
      <c r="D13" s="4" t="s">
        <v>6</v>
      </c>
      <c r="E13" s="5" t="s">
        <v>7</v>
      </c>
      <c r="F13" s="6" t="s">
        <v>27</v>
      </c>
      <c r="G13" s="7">
        <v>2.5</v>
      </c>
      <c r="H13" s="6"/>
      <c r="I13" s="6" t="s">
        <v>128</v>
      </c>
      <c r="J13" s="7">
        <f t="shared" ref="J13:J53" si="0">SUM(H13*G13)</f>
        <v>0</v>
      </c>
    </row>
    <row r="14" spans="1:10" x14ac:dyDescent="0.3">
      <c r="A14" s="88"/>
      <c r="B14" s="89"/>
      <c r="C14" s="8" t="s">
        <v>13</v>
      </c>
      <c r="D14" s="9" t="s">
        <v>10</v>
      </c>
      <c r="E14" s="10" t="s">
        <v>7</v>
      </c>
      <c r="F14" s="11" t="s">
        <v>8</v>
      </c>
      <c r="G14" s="12">
        <v>2.5</v>
      </c>
      <c r="H14" s="11"/>
      <c r="I14" s="11" t="s">
        <v>126</v>
      </c>
      <c r="J14" s="12">
        <f t="shared" si="0"/>
        <v>0</v>
      </c>
    </row>
    <row r="15" spans="1:10" x14ac:dyDescent="0.3">
      <c r="A15" s="88"/>
      <c r="B15" s="89"/>
      <c r="C15" s="15" t="s">
        <v>14</v>
      </c>
      <c r="D15" s="4" t="s">
        <v>6</v>
      </c>
      <c r="E15" s="5" t="s">
        <v>11</v>
      </c>
      <c r="F15" s="6" t="s">
        <v>100</v>
      </c>
      <c r="G15" s="7">
        <v>12</v>
      </c>
      <c r="H15" s="6"/>
      <c r="I15" s="6" t="s">
        <v>127</v>
      </c>
      <c r="J15" s="7">
        <f t="shared" si="0"/>
        <v>0</v>
      </c>
    </row>
    <row r="16" spans="1:10" x14ac:dyDescent="0.3">
      <c r="A16" s="90"/>
      <c r="B16" s="91"/>
      <c r="C16" s="13"/>
      <c r="D16" s="9" t="s">
        <v>10</v>
      </c>
      <c r="E16" s="10" t="s">
        <v>11</v>
      </c>
      <c r="F16" s="11" t="s">
        <v>8</v>
      </c>
      <c r="G16" s="12">
        <v>12</v>
      </c>
      <c r="H16" s="11"/>
      <c r="I16" s="11" t="s">
        <v>125</v>
      </c>
      <c r="J16" s="12">
        <f t="shared" si="0"/>
        <v>0</v>
      </c>
    </row>
    <row r="17" spans="1:10" x14ac:dyDescent="0.3">
      <c r="A17" s="86"/>
      <c r="B17" s="87"/>
      <c r="C17" s="3" t="s">
        <v>12</v>
      </c>
      <c r="D17" s="4" t="s">
        <v>6</v>
      </c>
      <c r="E17" s="5" t="s">
        <v>7</v>
      </c>
      <c r="F17" s="6" t="s">
        <v>27</v>
      </c>
      <c r="G17" s="7">
        <v>2.5</v>
      </c>
      <c r="H17" s="6"/>
      <c r="I17" s="6" t="s">
        <v>130</v>
      </c>
      <c r="J17" s="7">
        <f t="shared" si="0"/>
        <v>0</v>
      </c>
    </row>
    <row r="18" spans="1:10" x14ac:dyDescent="0.3">
      <c r="A18" s="88"/>
      <c r="B18" s="89"/>
      <c r="C18" s="8" t="s">
        <v>13</v>
      </c>
      <c r="D18" s="9" t="s">
        <v>10</v>
      </c>
      <c r="E18" s="10" t="s">
        <v>7</v>
      </c>
      <c r="F18" s="11" t="s">
        <v>8</v>
      </c>
      <c r="G18" s="12">
        <v>2.5</v>
      </c>
      <c r="H18" s="11"/>
      <c r="I18" s="11" t="s">
        <v>132</v>
      </c>
      <c r="J18" s="12">
        <f t="shared" si="0"/>
        <v>0</v>
      </c>
    </row>
    <row r="19" spans="1:10" x14ac:dyDescent="0.3">
      <c r="A19" s="88"/>
      <c r="B19" s="89"/>
      <c r="C19" s="15" t="s">
        <v>15</v>
      </c>
      <c r="D19" s="77" t="s">
        <v>6</v>
      </c>
      <c r="E19" s="3" t="s">
        <v>11</v>
      </c>
      <c r="F19" s="78" t="s">
        <v>27</v>
      </c>
      <c r="G19" s="82">
        <v>12</v>
      </c>
      <c r="H19" s="78"/>
      <c r="I19" s="78" t="s">
        <v>129</v>
      </c>
      <c r="J19" s="82">
        <f t="shared" si="0"/>
        <v>0</v>
      </c>
    </row>
    <row r="20" spans="1:10" x14ac:dyDescent="0.3">
      <c r="A20" s="90"/>
      <c r="B20" s="91"/>
      <c r="C20" s="5"/>
      <c r="D20" s="11" t="s">
        <v>10</v>
      </c>
      <c r="E20" s="10" t="s">
        <v>11</v>
      </c>
      <c r="F20" s="11" t="s">
        <v>8</v>
      </c>
      <c r="G20" s="12">
        <v>12</v>
      </c>
      <c r="H20" s="11"/>
      <c r="I20" s="11" t="s">
        <v>131</v>
      </c>
      <c r="J20" s="12">
        <f t="shared" si="0"/>
        <v>0</v>
      </c>
    </row>
    <row r="21" spans="1:10" x14ac:dyDescent="0.3">
      <c r="A21" s="153"/>
      <c r="B21" s="154"/>
      <c r="C21" s="155" t="s">
        <v>26</v>
      </c>
      <c r="D21" s="156" t="s">
        <v>10</v>
      </c>
      <c r="E21" s="157" t="s">
        <v>7</v>
      </c>
      <c r="F21" s="156" t="s">
        <v>8</v>
      </c>
      <c r="G21" s="158">
        <v>2.5</v>
      </c>
      <c r="H21" s="156"/>
      <c r="I21" s="156" t="s">
        <v>237</v>
      </c>
      <c r="J21" s="159">
        <f t="shared" si="0"/>
        <v>0</v>
      </c>
    </row>
    <row r="22" spans="1:10" ht="34.799999999999997" customHeight="1" x14ac:dyDescent="0.3">
      <c r="A22" s="151"/>
      <c r="B22" s="160"/>
      <c r="C22" s="161" t="s">
        <v>236</v>
      </c>
      <c r="D22" s="156"/>
      <c r="E22" s="157"/>
      <c r="F22" s="156"/>
      <c r="G22" s="158"/>
      <c r="H22" s="156"/>
      <c r="I22" s="156"/>
      <c r="J22" s="159"/>
    </row>
    <row r="23" spans="1:10" ht="9" customHeight="1" x14ac:dyDescent="0.3">
      <c r="A23" s="64"/>
      <c r="B23" s="64"/>
      <c r="C23" s="65"/>
      <c r="D23" s="64"/>
      <c r="E23" s="65"/>
      <c r="F23" s="64"/>
      <c r="G23" s="66"/>
      <c r="H23" s="64"/>
      <c r="I23" s="64"/>
      <c r="J23" s="66"/>
    </row>
    <row r="24" spans="1:10" hidden="1" x14ac:dyDescent="0.3">
      <c r="A24" s="64"/>
      <c r="B24" s="64"/>
      <c r="C24" s="65"/>
      <c r="D24" s="64"/>
      <c r="E24" s="65"/>
      <c r="F24" s="64"/>
      <c r="G24" s="66"/>
      <c r="H24" s="64"/>
      <c r="I24" s="64"/>
      <c r="J24" s="66"/>
    </row>
    <row r="25" spans="1:10" x14ac:dyDescent="0.3">
      <c r="A25" s="64"/>
      <c r="B25" s="64"/>
      <c r="C25" s="65"/>
      <c r="D25" s="64"/>
      <c r="E25" s="65"/>
      <c r="F25" s="64"/>
      <c r="G25" s="66"/>
      <c r="H25" s="64"/>
      <c r="I25" s="64"/>
      <c r="J25" s="66"/>
    </row>
    <row r="26" spans="1:10" x14ac:dyDescent="0.3">
      <c r="A26" s="88"/>
      <c r="B26" s="89"/>
      <c r="C26" s="3" t="s">
        <v>12</v>
      </c>
      <c r="D26" s="4" t="s">
        <v>6</v>
      </c>
      <c r="E26" s="5" t="s">
        <v>7</v>
      </c>
      <c r="F26" s="6" t="s">
        <v>27</v>
      </c>
      <c r="G26" s="7">
        <v>2.5</v>
      </c>
      <c r="H26" s="6"/>
      <c r="I26" s="6" t="s">
        <v>135</v>
      </c>
      <c r="J26" s="7">
        <f t="shared" si="0"/>
        <v>0</v>
      </c>
    </row>
    <row r="27" spans="1:10" x14ac:dyDescent="0.3">
      <c r="A27" s="88"/>
      <c r="B27" s="89"/>
      <c r="C27" s="8" t="s">
        <v>13</v>
      </c>
      <c r="D27" s="9" t="s">
        <v>10</v>
      </c>
      <c r="E27" s="10" t="s">
        <v>7</v>
      </c>
      <c r="F27" s="11" t="s">
        <v>8</v>
      </c>
      <c r="G27" s="12">
        <v>2.5</v>
      </c>
      <c r="H27" s="11"/>
      <c r="I27" s="11" t="s">
        <v>134</v>
      </c>
      <c r="J27" s="12">
        <f t="shared" si="0"/>
        <v>0</v>
      </c>
    </row>
    <row r="28" spans="1:10" x14ac:dyDescent="0.3">
      <c r="A28" s="88"/>
      <c r="B28" s="89"/>
      <c r="C28" s="15" t="s">
        <v>16</v>
      </c>
      <c r="D28" s="4" t="s">
        <v>6</v>
      </c>
      <c r="E28" s="5" t="s">
        <v>11</v>
      </c>
      <c r="F28" s="6" t="s">
        <v>27</v>
      </c>
      <c r="G28" s="7">
        <v>12</v>
      </c>
      <c r="H28" s="6"/>
      <c r="I28" s="6" t="s">
        <v>136</v>
      </c>
      <c r="J28" s="7">
        <f t="shared" si="0"/>
        <v>0</v>
      </c>
    </row>
    <row r="29" spans="1:10" ht="54.6" customHeight="1" x14ac:dyDescent="0.3">
      <c r="A29" s="90"/>
      <c r="B29" s="91"/>
      <c r="C29" s="13"/>
      <c r="D29" s="48" t="s">
        <v>10</v>
      </c>
      <c r="E29" s="10" t="s">
        <v>11</v>
      </c>
      <c r="F29" s="49" t="s">
        <v>8</v>
      </c>
      <c r="G29" s="50">
        <v>12</v>
      </c>
      <c r="H29" s="49"/>
      <c r="I29" s="49" t="s">
        <v>133</v>
      </c>
      <c r="J29" s="50">
        <f t="shared" si="0"/>
        <v>0</v>
      </c>
    </row>
    <row r="30" spans="1:10" x14ac:dyDescent="0.3">
      <c r="A30" s="86"/>
      <c r="B30" s="87"/>
      <c r="C30" s="3" t="s">
        <v>12</v>
      </c>
      <c r="D30" s="4" t="s">
        <v>6</v>
      </c>
      <c r="E30" s="5" t="s">
        <v>7</v>
      </c>
      <c r="F30" s="6" t="s">
        <v>27</v>
      </c>
      <c r="G30" s="7">
        <v>2.5</v>
      </c>
      <c r="H30" s="6"/>
      <c r="I30" s="6" t="s">
        <v>140</v>
      </c>
      <c r="J30" s="7">
        <f t="shared" si="0"/>
        <v>0</v>
      </c>
    </row>
    <row r="31" spans="1:10" x14ac:dyDescent="0.3">
      <c r="A31" s="88"/>
      <c r="B31" s="89"/>
      <c r="C31" s="8" t="s">
        <v>13</v>
      </c>
      <c r="D31" s="9" t="s">
        <v>10</v>
      </c>
      <c r="E31" s="10" t="s">
        <v>7</v>
      </c>
      <c r="F31" s="11" t="s">
        <v>8</v>
      </c>
      <c r="G31" s="12">
        <v>2.5</v>
      </c>
      <c r="H31" s="11"/>
      <c r="I31" s="11" t="s">
        <v>138</v>
      </c>
      <c r="J31" s="12">
        <f t="shared" si="0"/>
        <v>0</v>
      </c>
    </row>
    <row r="32" spans="1:10" x14ac:dyDescent="0.3">
      <c r="A32" s="88"/>
      <c r="B32" s="89"/>
      <c r="C32" s="15" t="s">
        <v>17</v>
      </c>
      <c r="D32" s="4" t="s">
        <v>6</v>
      </c>
      <c r="E32" s="5" t="s">
        <v>11</v>
      </c>
      <c r="F32" s="6" t="s">
        <v>27</v>
      </c>
      <c r="G32" s="7">
        <v>12</v>
      </c>
      <c r="H32" s="6"/>
      <c r="I32" s="6" t="s">
        <v>139</v>
      </c>
      <c r="J32" s="7">
        <f t="shared" si="0"/>
        <v>0</v>
      </c>
    </row>
    <row r="33" spans="1:10" x14ac:dyDescent="0.3">
      <c r="A33" s="90"/>
      <c r="B33" s="91"/>
      <c r="C33" s="16" t="s">
        <v>18</v>
      </c>
      <c r="D33" s="9" t="s">
        <v>10</v>
      </c>
      <c r="E33" s="10" t="s">
        <v>11</v>
      </c>
      <c r="F33" s="11" t="s">
        <v>8</v>
      </c>
      <c r="G33" s="12">
        <v>12</v>
      </c>
      <c r="H33" s="11"/>
      <c r="I33" s="11" t="s">
        <v>137</v>
      </c>
      <c r="J33" s="12">
        <f t="shared" si="0"/>
        <v>0</v>
      </c>
    </row>
    <row r="34" spans="1:10" x14ac:dyDescent="0.3">
      <c r="A34" s="86"/>
      <c r="B34" s="87"/>
      <c r="C34" s="3" t="s">
        <v>12</v>
      </c>
      <c r="D34" s="4" t="s">
        <v>6</v>
      </c>
      <c r="E34" s="5" t="s">
        <v>7</v>
      </c>
      <c r="F34" s="6" t="s">
        <v>27</v>
      </c>
      <c r="G34" s="7">
        <v>2.5</v>
      </c>
      <c r="H34" s="6"/>
      <c r="I34" s="6" t="s">
        <v>144</v>
      </c>
      <c r="J34" s="7">
        <f t="shared" si="0"/>
        <v>0</v>
      </c>
    </row>
    <row r="35" spans="1:10" x14ac:dyDescent="0.3">
      <c r="A35" s="88"/>
      <c r="B35" s="89"/>
      <c r="C35" s="8" t="s">
        <v>13</v>
      </c>
      <c r="D35" s="9" t="s">
        <v>10</v>
      </c>
      <c r="E35" s="10" t="s">
        <v>7</v>
      </c>
      <c r="F35" s="11" t="s">
        <v>8</v>
      </c>
      <c r="G35" s="12">
        <v>2.5</v>
      </c>
      <c r="H35" s="11"/>
      <c r="I35" s="11" t="s">
        <v>142</v>
      </c>
      <c r="J35" s="12">
        <f t="shared" si="0"/>
        <v>0</v>
      </c>
    </row>
    <row r="36" spans="1:10" x14ac:dyDescent="0.3">
      <c r="A36" s="88"/>
      <c r="B36" s="89"/>
      <c r="C36" s="15" t="s">
        <v>19</v>
      </c>
      <c r="D36" s="4" t="s">
        <v>6</v>
      </c>
      <c r="E36" s="5" t="s">
        <v>11</v>
      </c>
      <c r="F36" s="6" t="s">
        <v>27</v>
      </c>
      <c r="G36" s="7">
        <v>12</v>
      </c>
      <c r="H36" s="6"/>
      <c r="I36" s="6" t="s">
        <v>143</v>
      </c>
      <c r="J36" s="7">
        <f t="shared" si="0"/>
        <v>0</v>
      </c>
    </row>
    <row r="37" spans="1:10" x14ac:dyDescent="0.3">
      <c r="A37" s="90"/>
      <c r="B37" s="91"/>
      <c r="C37" s="16" t="s">
        <v>18</v>
      </c>
      <c r="D37" s="9" t="s">
        <v>10</v>
      </c>
      <c r="E37" s="10" t="s">
        <v>11</v>
      </c>
      <c r="F37" s="11" t="s">
        <v>8</v>
      </c>
      <c r="G37" s="12">
        <v>12</v>
      </c>
      <c r="H37" s="11"/>
      <c r="I37" s="11" t="s">
        <v>141</v>
      </c>
      <c r="J37" s="12">
        <f t="shared" si="0"/>
        <v>0</v>
      </c>
    </row>
    <row r="38" spans="1:10" x14ac:dyDescent="0.3">
      <c r="A38" s="86"/>
      <c r="B38" s="87"/>
      <c r="C38" s="3" t="s">
        <v>12</v>
      </c>
      <c r="D38" s="4" t="s">
        <v>6</v>
      </c>
      <c r="E38" s="5" t="s">
        <v>7</v>
      </c>
      <c r="F38" s="6" t="s">
        <v>27</v>
      </c>
      <c r="G38" s="7">
        <v>2.5</v>
      </c>
      <c r="H38" s="6"/>
      <c r="I38" s="6" t="s">
        <v>148</v>
      </c>
      <c r="J38" s="7">
        <f t="shared" si="0"/>
        <v>0</v>
      </c>
    </row>
    <row r="39" spans="1:10" x14ac:dyDescent="0.3">
      <c r="A39" s="88"/>
      <c r="B39" s="89"/>
      <c r="C39" s="8" t="s">
        <v>13</v>
      </c>
      <c r="D39" s="9" t="s">
        <v>10</v>
      </c>
      <c r="E39" s="10" t="s">
        <v>7</v>
      </c>
      <c r="F39" s="11" t="s">
        <v>8</v>
      </c>
      <c r="G39" s="12">
        <v>2.5</v>
      </c>
      <c r="H39" s="11"/>
      <c r="I39" s="11" t="s">
        <v>146</v>
      </c>
      <c r="J39" s="12">
        <f t="shared" si="0"/>
        <v>0</v>
      </c>
    </row>
    <row r="40" spans="1:10" x14ac:dyDescent="0.3">
      <c r="A40" s="88"/>
      <c r="B40" s="89"/>
      <c r="C40" s="15" t="s">
        <v>20</v>
      </c>
      <c r="D40" s="4" t="s">
        <v>6</v>
      </c>
      <c r="E40" s="5" t="s">
        <v>11</v>
      </c>
      <c r="F40" s="6" t="s">
        <v>27</v>
      </c>
      <c r="G40" s="7">
        <v>12</v>
      </c>
      <c r="H40" s="6"/>
      <c r="I40" s="6" t="s">
        <v>147</v>
      </c>
      <c r="J40" s="7">
        <f t="shared" si="0"/>
        <v>0</v>
      </c>
    </row>
    <row r="41" spans="1:10" x14ac:dyDescent="0.3">
      <c r="A41" s="90"/>
      <c r="B41" s="91"/>
      <c r="C41" s="16" t="s">
        <v>18</v>
      </c>
      <c r="D41" s="9" t="s">
        <v>10</v>
      </c>
      <c r="E41" s="10" t="s">
        <v>11</v>
      </c>
      <c r="F41" s="11" t="s">
        <v>8</v>
      </c>
      <c r="G41" s="12">
        <v>12</v>
      </c>
      <c r="H41" s="11"/>
      <c r="I41" s="11" t="s">
        <v>145</v>
      </c>
      <c r="J41" s="12">
        <f t="shared" si="0"/>
        <v>0</v>
      </c>
    </row>
    <row r="42" spans="1:10" x14ac:dyDescent="0.3">
      <c r="A42" s="86"/>
      <c r="B42" s="87"/>
      <c r="C42" s="3" t="s">
        <v>12</v>
      </c>
      <c r="D42" s="4" t="s">
        <v>6</v>
      </c>
      <c r="E42" s="5" t="s">
        <v>7</v>
      </c>
      <c r="F42" s="6" t="s">
        <v>27</v>
      </c>
      <c r="G42" s="7">
        <v>2.5</v>
      </c>
      <c r="H42" s="6"/>
      <c r="I42" s="6" t="s">
        <v>152</v>
      </c>
      <c r="J42" s="7">
        <f t="shared" si="0"/>
        <v>0</v>
      </c>
    </row>
    <row r="43" spans="1:10" x14ac:dyDescent="0.3">
      <c r="A43" s="88"/>
      <c r="B43" s="89"/>
      <c r="C43" s="8" t="s">
        <v>13</v>
      </c>
      <c r="D43" s="9" t="s">
        <v>10</v>
      </c>
      <c r="E43" s="10" t="s">
        <v>7</v>
      </c>
      <c r="F43" s="11" t="s">
        <v>8</v>
      </c>
      <c r="G43" s="12">
        <v>2.5</v>
      </c>
      <c r="H43" s="11"/>
      <c r="I43" s="11" t="s">
        <v>150</v>
      </c>
      <c r="J43" s="12">
        <f t="shared" si="0"/>
        <v>0</v>
      </c>
    </row>
    <row r="44" spans="1:10" x14ac:dyDescent="0.3">
      <c r="A44" s="88"/>
      <c r="B44" s="89"/>
      <c r="C44" s="15" t="s">
        <v>21</v>
      </c>
      <c r="D44" s="4" t="s">
        <v>6</v>
      </c>
      <c r="E44" s="5" t="s">
        <v>11</v>
      </c>
      <c r="F44" s="6" t="s">
        <v>27</v>
      </c>
      <c r="G44" s="7">
        <v>12</v>
      </c>
      <c r="H44" s="6"/>
      <c r="I44" s="6" t="s">
        <v>151</v>
      </c>
      <c r="J44" s="7">
        <f t="shared" si="0"/>
        <v>0</v>
      </c>
    </row>
    <row r="45" spans="1:10" x14ac:dyDescent="0.3">
      <c r="A45" s="90"/>
      <c r="B45" s="91"/>
      <c r="C45" s="16" t="s">
        <v>18</v>
      </c>
      <c r="D45" s="9" t="s">
        <v>10</v>
      </c>
      <c r="E45" s="10" t="s">
        <v>11</v>
      </c>
      <c r="F45" s="11" t="s">
        <v>8</v>
      </c>
      <c r="G45" s="12">
        <v>12</v>
      </c>
      <c r="H45" s="11"/>
      <c r="I45" s="11" t="s">
        <v>149</v>
      </c>
      <c r="J45" s="12">
        <f t="shared" si="0"/>
        <v>0</v>
      </c>
    </row>
    <row r="46" spans="1:10" x14ac:dyDescent="0.3">
      <c r="A46" s="86"/>
      <c r="B46" s="87"/>
      <c r="C46" s="3" t="s">
        <v>12</v>
      </c>
      <c r="D46" s="4" t="s">
        <v>6</v>
      </c>
      <c r="E46" s="5" t="s">
        <v>7</v>
      </c>
      <c r="F46" s="6" t="s">
        <v>27</v>
      </c>
      <c r="G46" s="7">
        <v>2.5</v>
      </c>
      <c r="H46" s="6"/>
      <c r="I46" s="6" t="s">
        <v>156</v>
      </c>
      <c r="J46" s="7">
        <f t="shared" si="0"/>
        <v>0</v>
      </c>
    </row>
    <row r="47" spans="1:10" x14ac:dyDescent="0.3">
      <c r="A47" s="88"/>
      <c r="B47" s="89"/>
      <c r="C47" s="8" t="s">
        <v>13</v>
      </c>
      <c r="D47" s="9" t="s">
        <v>10</v>
      </c>
      <c r="E47" s="10" t="s">
        <v>7</v>
      </c>
      <c r="F47" s="11" t="s">
        <v>8</v>
      </c>
      <c r="G47" s="12">
        <v>2.5</v>
      </c>
      <c r="H47" s="11"/>
      <c r="I47" s="11" t="s">
        <v>154</v>
      </c>
      <c r="J47" s="12">
        <f t="shared" si="0"/>
        <v>0</v>
      </c>
    </row>
    <row r="48" spans="1:10" x14ac:dyDescent="0.3">
      <c r="A48" s="88"/>
      <c r="B48" s="89"/>
      <c r="C48" s="15" t="s">
        <v>22</v>
      </c>
      <c r="D48" s="4" t="s">
        <v>6</v>
      </c>
      <c r="E48" s="5" t="s">
        <v>11</v>
      </c>
      <c r="F48" s="6" t="s">
        <v>27</v>
      </c>
      <c r="G48" s="7">
        <v>12</v>
      </c>
      <c r="H48" s="6"/>
      <c r="I48" s="6" t="s">
        <v>155</v>
      </c>
      <c r="J48" s="7">
        <f t="shared" si="0"/>
        <v>0</v>
      </c>
    </row>
    <row r="49" spans="1:10" x14ac:dyDescent="0.3">
      <c r="A49" s="90"/>
      <c r="B49" s="91"/>
      <c r="C49" s="13"/>
      <c r="D49" s="9" t="s">
        <v>10</v>
      </c>
      <c r="E49" s="10" t="s">
        <v>11</v>
      </c>
      <c r="F49" s="11" t="s">
        <v>8</v>
      </c>
      <c r="G49" s="12">
        <v>12</v>
      </c>
      <c r="H49" s="11"/>
      <c r="I49" s="11" t="s">
        <v>153</v>
      </c>
      <c r="J49" s="12">
        <f t="shared" si="0"/>
        <v>0</v>
      </c>
    </row>
    <row r="50" spans="1:10" x14ac:dyDescent="0.3">
      <c r="A50" s="86"/>
      <c r="B50" s="87"/>
      <c r="C50" s="3" t="s">
        <v>12</v>
      </c>
      <c r="D50" s="4" t="s">
        <v>6</v>
      </c>
      <c r="E50" s="5" t="s">
        <v>7</v>
      </c>
      <c r="F50" s="6" t="s">
        <v>27</v>
      </c>
      <c r="G50" s="7">
        <v>2.5</v>
      </c>
      <c r="H50" s="6"/>
      <c r="I50" s="6"/>
      <c r="J50" s="7">
        <f t="shared" si="0"/>
        <v>0</v>
      </c>
    </row>
    <row r="51" spans="1:10" x14ac:dyDescent="0.3">
      <c r="A51" s="88"/>
      <c r="B51" s="89"/>
      <c r="C51" s="8" t="s">
        <v>13</v>
      </c>
      <c r="D51" s="9" t="s">
        <v>10</v>
      </c>
      <c r="E51" s="10" t="s">
        <v>7</v>
      </c>
      <c r="F51" s="11" t="s">
        <v>27</v>
      </c>
      <c r="G51" s="12">
        <v>2.5</v>
      </c>
      <c r="H51" s="11"/>
      <c r="I51" s="11"/>
      <c r="J51" s="12">
        <f t="shared" si="0"/>
        <v>0</v>
      </c>
    </row>
    <row r="52" spans="1:10" x14ac:dyDescent="0.3">
      <c r="A52" s="88"/>
      <c r="B52" s="89"/>
      <c r="C52" s="15" t="s">
        <v>23</v>
      </c>
      <c r="D52" s="4" t="s">
        <v>6</v>
      </c>
      <c r="E52" s="5" t="s">
        <v>11</v>
      </c>
      <c r="F52" s="6" t="s">
        <v>27</v>
      </c>
      <c r="G52" s="7">
        <v>12</v>
      </c>
      <c r="H52" s="6"/>
      <c r="I52" s="6"/>
      <c r="J52" s="7">
        <f t="shared" si="0"/>
        <v>0</v>
      </c>
    </row>
    <row r="53" spans="1:10" x14ac:dyDescent="0.3">
      <c r="A53" s="90"/>
      <c r="B53" s="91"/>
      <c r="C53" s="13"/>
      <c r="D53" s="9" t="s">
        <v>10</v>
      </c>
      <c r="E53" s="10" t="s">
        <v>11</v>
      </c>
      <c r="F53" s="11" t="s">
        <v>27</v>
      </c>
      <c r="G53" s="12">
        <v>12</v>
      </c>
      <c r="H53" s="11"/>
      <c r="I53" s="11"/>
      <c r="J53" s="12">
        <f t="shared" si="0"/>
        <v>0</v>
      </c>
    </row>
    <row r="54" spans="1:10" x14ac:dyDescent="0.3">
      <c r="A54" s="67"/>
      <c r="B54" s="67"/>
      <c r="C54" s="68"/>
      <c r="D54" s="67"/>
      <c r="E54" s="68"/>
      <c r="F54" s="67"/>
      <c r="G54" s="69"/>
      <c r="H54" s="67"/>
      <c r="I54" s="67"/>
      <c r="J54" s="69"/>
    </row>
    <row r="55" spans="1:10" ht="27.6" customHeight="1" x14ac:dyDescent="0.3">
      <c r="A55" s="64"/>
      <c r="B55" s="64"/>
      <c r="C55" s="65"/>
      <c r="D55" s="64"/>
      <c r="E55" s="65"/>
      <c r="F55" s="64"/>
      <c r="G55" s="66"/>
      <c r="H55" s="64"/>
      <c r="I55" s="64"/>
      <c r="J55" s="66"/>
    </row>
    <row r="56" spans="1:10" x14ac:dyDescent="0.3">
      <c r="A56" s="88"/>
      <c r="B56" s="89"/>
      <c r="C56" s="8" t="s">
        <v>24</v>
      </c>
      <c r="D56" s="39"/>
      <c r="E56" s="13"/>
      <c r="F56" s="57"/>
      <c r="G56" s="56"/>
      <c r="H56" s="57"/>
      <c r="I56" s="57"/>
      <c r="J56" s="57"/>
    </row>
    <row r="57" spans="1:10" x14ac:dyDescent="0.3">
      <c r="A57" s="88"/>
      <c r="B57" s="89"/>
      <c r="C57" s="8" t="s">
        <v>13</v>
      </c>
      <c r="D57" s="9" t="s">
        <v>10</v>
      </c>
      <c r="E57" s="10" t="s">
        <v>7</v>
      </c>
      <c r="F57" s="11" t="s">
        <v>76</v>
      </c>
      <c r="G57" s="12">
        <v>2.5</v>
      </c>
      <c r="H57" s="11"/>
      <c r="I57" s="11"/>
      <c r="J57" s="12">
        <f>SUM(H57*G57)</f>
        <v>0</v>
      </c>
    </row>
    <row r="58" spans="1:10" x14ac:dyDescent="0.3">
      <c r="A58" s="88"/>
      <c r="B58" s="89"/>
      <c r="C58" s="15" t="s">
        <v>25</v>
      </c>
      <c r="D58" s="4"/>
      <c r="E58" s="5"/>
      <c r="F58" s="6"/>
      <c r="G58" s="7"/>
      <c r="H58" s="6"/>
      <c r="I58" s="6"/>
      <c r="J58" s="6"/>
    </row>
    <row r="59" spans="1:10" ht="27.6" customHeight="1" x14ac:dyDescent="0.3">
      <c r="A59" s="90"/>
      <c r="B59" s="91"/>
      <c r="C59" s="13"/>
      <c r="D59" s="9" t="s">
        <v>10</v>
      </c>
      <c r="E59" s="10" t="s">
        <v>11</v>
      </c>
      <c r="F59" s="11" t="s">
        <v>76</v>
      </c>
      <c r="G59" s="12">
        <v>12</v>
      </c>
      <c r="H59" s="11"/>
      <c r="I59" s="11"/>
      <c r="J59" s="12">
        <f>SUM(H59*G59)</f>
        <v>0</v>
      </c>
    </row>
    <row r="60" spans="1:10" x14ac:dyDescent="0.3">
      <c r="C60" s="1"/>
      <c r="E60" s="1"/>
      <c r="G60" s="14"/>
    </row>
    <row r="61" spans="1:10" x14ac:dyDescent="0.3">
      <c r="C61" s="1"/>
      <c r="E61" s="1"/>
      <c r="G61" s="14"/>
    </row>
    <row r="62" spans="1:10" ht="39.6" hidden="1" customHeight="1" x14ac:dyDescent="0.3">
      <c r="C62" s="1"/>
      <c r="E62" s="1"/>
      <c r="G62" s="14"/>
    </row>
    <row r="63" spans="1:10" x14ac:dyDescent="0.3">
      <c r="A63" s="86"/>
      <c r="B63" s="87"/>
      <c r="C63" s="3" t="s">
        <v>26</v>
      </c>
      <c r="D63" s="4" t="s">
        <v>6</v>
      </c>
      <c r="E63" s="5" t="s">
        <v>7</v>
      </c>
      <c r="F63" s="6" t="s">
        <v>27</v>
      </c>
      <c r="G63" s="7">
        <v>2.5</v>
      </c>
      <c r="H63" s="6"/>
      <c r="I63" s="6" t="s">
        <v>160</v>
      </c>
      <c r="J63" s="7">
        <f>SUM(H63*G63)</f>
        <v>0</v>
      </c>
    </row>
    <row r="64" spans="1:10" x14ac:dyDescent="0.3">
      <c r="A64" s="88"/>
      <c r="B64" s="89"/>
      <c r="C64" s="8" t="s">
        <v>28</v>
      </c>
      <c r="D64" s="9" t="s">
        <v>10</v>
      </c>
      <c r="E64" s="10" t="s">
        <v>7</v>
      </c>
      <c r="F64" s="11" t="s">
        <v>27</v>
      </c>
      <c r="G64" s="12">
        <v>2.5</v>
      </c>
      <c r="H64" s="11"/>
      <c r="I64" s="11" t="s">
        <v>158</v>
      </c>
      <c r="J64" s="12">
        <f>SUM(H64*G64)</f>
        <v>0</v>
      </c>
    </row>
    <row r="65" spans="1:10" x14ac:dyDescent="0.3">
      <c r="A65" s="88"/>
      <c r="B65" s="89"/>
      <c r="C65" s="8" t="s">
        <v>109</v>
      </c>
      <c r="D65" s="4" t="s">
        <v>6</v>
      </c>
      <c r="E65" s="5" t="s">
        <v>11</v>
      </c>
      <c r="F65" s="6" t="s">
        <v>27</v>
      </c>
      <c r="G65" s="7">
        <v>12</v>
      </c>
      <c r="H65" s="6"/>
      <c r="I65" s="6" t="s">
        <v>159</v>
      </c>
      <c r="J65" s="7">
        <f>SUM(H65*G65)</f>
        <v>0</v>
      </c>
    </row>
    <row r="66" spans="1:10" x14ac:dyDescent="0.3">
      <c r="A66" s="88"/>
      <c r="B66" s="89"/>
      <c r="C66" s="13"/>
      <c r="D66" s="9" t="s">
        <v>10</v>
      </c>
      <c r="E66" s="10" t="s">
        <v>11</v>
      </c>
      <c r="F66" s="11" t="s">
        <v>27</v>
      </c>
      <c r="G66" s="12">
        <v>12</v>
      </c>
      <c r="H66" s="11"/>
      <c r="I66" s="11" t="s">
        <v>157</v>
      </c>
      <c r="J66" s="12">
        <f>SUM(H66*G66)</f>
        <v>0</v>
      </c>
    </row>
    <row r="67" spans="1:10" x14ac:dyDescent="0.3">
      <c r="A67" s="90"/>
      <c r="B67" s="91"/>
      <c r="C67" s="13" t="s">
        <v>29</v>
      </c>
      <c r="D67" s="100"/>
      <c r="E67" s="140"/>
      <c r="F67" s="140"/>
      <c r="G67" s="140"/>
      <c r="H67" s="140"/>
      <c r="I67" s="101"/>
      <c r="J67" s="6"/>
    </row>
    <row r="68" spans="1:10" x14ac:dyDescent="0.3">
      <c r="A68" s="86"/>
      <c r="B68" s="87"/>
      <c r="C68" s="17" t="s">
        <v>30</v>
      </c>
      <c r="D68" s="6" t="s">
        <v>31</v>
      </c>
      <c r="E68" s="5"/>
      <c r="F68" s="6" t="s">
        <v>8</v>
      </c>
      <c r="G68" s="7">
        <v>3.5</v>
      </c>
      <c r="H68" s="6"/>
      <c r="I68" s="6" t="s">
        <v>161</v>
      </c>
      <c r="J68" s="7">
        <f t="shared" ref="J68:J90" si="1">SUM(H68*G68)</f>
        <v>0</v>
      </c>
    </row>
    <row r="69" spans="1:10" x14ac:dyDescent="0.3">
      <c r="A69" s="88"/>
      <c r="B69" s="89"/>
      <c r="C69" s="8" t="s">
        <v>32</v>
      </c>
      <c r="D69" s="6" t="s">
        <v>33</v>
      </c>
      <c r="E69" s="5"/>
      <c r="F69" s="6" t="s">
        <v>8</v>
      </c>
      <c r="G69" s="7">
        <v>3.5</v>
      </c>
      <c r="H69" s="6"/>
      <c r="I69" s="6" t="s">
        <v>162</v>
      </c>
      <c r="J69" s="7">
        <f t="shared" si="1"/>
        <v>0</v>
      </c>
    </row>
    <row r="70" spans="1:10" x14ac:dyDescent="0.3">
      <c r="A70" s="88"/>
      <c r="B70" s="89"/>
      <c r="C70" s="8"/>
      <c r="D70" s="6" t="s">
        <v>34</v>
      </c>
      <c r="E70" s="5"/>
      <c r="F70" s="6" t="s">
        <v>8</v>
      </c>
      <c r="G70" s="7">
        <v>3.5</v>
      </c>
      <c r="H70" s="6"/>
      <c r="I70" s="6" t="s">
        <v>163</v>
      </c>
      <c r="J70" s="7">
        <f t="shared" si="1"/>
        <v>0</v>
      </c>
    </row>
    <row r="71" spans="1:10" x14ac:dyDescent="0.3">
      <c r="A71" s="88"/>
      <c r="B71" s="89"/>
      <c r="C71" s="8"/>
      <c r="D71" s="6" t="s">
        <v>35</v>
      </c>
      <c r="E71" s="5"/>
      <c r="F71" s="6" t="s">
        <v>27</v>
      </c>
      <c r="G71" s="7">
        <v>3.5</v>
      </c>
      <c r="H71" s="6"/>
      <c r="I71" s="6" t="s">
        <v>164</v>
      </c>
      <c r="J71" s="7">
        <f t="shared" si="1"/>
        <v>0</v>
      </c>
    </row>
    <row r="72" spans="1:10" x14ac:dyDescent="0.3">
      <c r="A72" s="88"/>
      <c r="B72" s="89"/>
      <c r="C72" s="8"/>
      <c r="D72" s="6" t="s">
        <v>36</v>
      </c>
      <c r="E72" s="5"/>
      <c r="F72" s="6" t="s">
        <v>27</v>
      </c>
      <c r="G72" s="7">
        <v>3.5</v>
      </c>
      <c r="H72" s="6"/>
      <c r="I72" s="6" t="s">
        <v>165</v>
      </c>
      <c r="J72" s="7">
        <f t="shared" si="1"/>
        <v>0</v>
      </c>
    </row>
    <row r="73" spans="1:10" x14ac:dyDescent="0.3">
      <c r="A73" s="88"/>
      <c r="B73" s="89"/>
      <c r="C73" s="8"/>
      <c r="D73" s="6" t="s">
        <v>37</v>
      </c>
      <c r="E73" s="5"/>
      <c r="F73" s="6" t="s">
        <v>27</v>
      </c>
      <c r="G73" s="7">
        <v>3.5</v>
      </c>
      <c r="H73" s="6"/>
      <c r="I73" s="6" t="s">
        <v>166</v>
      </c>
      <c r="J73" s="7">
        <f>SUM(H73*G73)</f>
        <v>0</v>
      </c>
    </row>
    <row r="74" spans="1:10" x14ac:dyDescent="0.3">
      <c r="A74" s="90"/>
      <c r="B74" s="91"/>
      <c r="C74" s="13"/>
      <c r="D74" s="63" t="s">
        <v>167</v>
      </c>
      <c r="F74" s="63" t="s">
        <v>76</v>
      </c>
      <c r="G74" s="70">
        <v>3.5</v>
      </c>
      <c r="I74" s="63" t="s">
        <v>168</v>
      </c>
      <c r="J74" s="70">
        <f>SUM(H74*G74)</f>
        <v>0</v>
      </c>
    </row>
    <row r="75" spans="1:10" x14ac:dyDescent="0.3">
      <c r="A75" s="86"/>
      <c r="B75" s="87"/>
      <c r="C75" s="3" t="s">
        <v>26</v>
      </c>
      <c r="D75" s="4" t="s">
        <v>6</v>
      </c>
      <c r="E75" s="5" t="s">
        <v>7</v>
      </c>
      <c r="F75" s="6" t="s">
        <v>27</v>
      </c>
      <c r="G75" s="7">
        <v>2.5</v>
      </c>
      <c r="H75" s="6"/>
      <c r="I75" s="6" t="s">
        <v>175</v>
      </c>
      <c r="J75" s="7">
        <f t="shared" si="1"/>
        <v>0</v>
      </c>
    </row>
    <row r="76" spans="1:10" x14ac:dyDescent="0.3">
      <c r="A76" s="88"/>
      <c r="B76" s="89"/>
      <c r="C76" s="15" t="s">
        <v>38</v>
      </c>
      <c r="D76" s="9" t="s">
        <v>10</v>
      </c>
      <c r="E76" s="10" t="s">
        <v>7</v>
      </c>
      <c r="F76" s="11" t="s">
        <v>8</v>
      </c>
      <c r="G76" s="12">
        <v>2.5</v>
      </c>
      <c r="H76" s="11"/>
      <c r="I76" s="11" t="s">
        <v>169</v>
      </c>
      <c r="J76" s="12">
        <f t="shared" si="1"/>
        <v>0</v>
      </c>
    </row>
    <row r="77" spans="1:10" x14ac:dyDescent="0.3">
      <c r="A77" s="88"/>
      <c r="B77" s="89"/>
      <c r="C77" s="8"/>
      <c r="D77" s="4" t="s">
        <v>6</v>
      </c>
      <c r="E77" s="5" t="s">
        <v>39</v>
      </c>
      <c r="F77" s="6" t="s">
        <v>27</v>
      </c>
      <c r="G77" s="7">
        <v>2.5</v>
      </c>
      <c r="H77" s="6"/>
      <c r="I77" s="6" t="s">
        <v>176</v>
      </c>
      <c r="J77" s="7">
        <f t="shared" si="1"/>
        <v>0</v>
      </c>
    </row>
    <row r="78" spans="1:10" x14ac:dyDescent="0.3">
      <c r="A78" s="90"/>
      <c r="B78" s="91"/>
      <c r="C78" s="16" t="s">
        <v>40</v>
      </c>
      <c r="D78" s="9" t="s">
        <v>10</v>
      </c>
      <c r="E78" s="10" t="s">
        <v>39</v>
      </c>
      <c r="F78" s="11" t="s">
        <v>8</v>
      </c>
      <c r="G78" s="12">
        <v>2.5</v>
      </c>
      <c r="H78" s="11"/>
      <c r="I78" s="11" t="s">
        <v>170</v>
      </c>
      <c r="J78" s="12">
        <f t="shared" si="1"/>
        <v>0</v>
      </c>
    </row>
    <row r="79" spans="1:10" x14ac:dyDescent="0.3">
      <c r="A79" s="86"/>
      <c r="B79" s="87"/>
      <c r="C79" s="5" t="s">
        <v>26</v>
      </c>
      <c r="D79" s="4" t="s">
        <v>6</v>
      </c>
      <c r="E79" s="5" t="s">
        <v>7</v>
      </c>
      <c r="F79" s="6" t="s">
        <v>27</v>
      </c>
      <c r="G79" s="7">
        <v>2.5</v>
      </c>
      <c r="H79" s="6"/>
      <c r="I79" s="6" t="s">
        <v>177</v>
      </c>
      <c r="J79" s="7">
        <f t="shared" si="1"/>
        <v>0</v>
      </c>
    </row>
    <row r="80" spans="1:10" x14ac:dyDescent="0.3">
      <c r="A80" s="88"/>
      <c r="B80" s="89"/>
      <c r="C80" s="18" t="s">
        <v>41</v>
      </c>
      <c r="D80" s="9" t="s">
        <v>10</v>
      </c>
      <c r="E80" s="10" t="s">
        <v>7</v>
      </c>
      <c r="F80" s="11" t="s">
        <v>8</v>
      </c>
      <c r="G80" s="12">
        <v>2.5</v>
      </c>
      <c r="H80" s="11"/>
      <c r="I80" s="11" t="s">
        <v>171</v>
      </c>
      <c r="J80" s="12">
        <f t="shared" si="1"/>
        <v>0</v>
      </c>
    </row>
    <row r="81" spans="1:10" x14ac:dyDescent="0.3">
      <c r="A81" s="88"/>
      <c r="B81" s="89"/>
      <c r="C81" s="5"/>
      <c r="D81" s="4" t="s">
        <v>6</v>
      </c>
      <c r="E81" s="5" t="s">
        <v>39</v>
      </c>
      <c r="F81" s="6" t="s">
        <v>27</v>
      </c>
      <c r="G81" s="7">
        <v>2.5</v>
      </c>
      <c r="H81" s="6"/>
      <c r="I81" s="6" t="s">
        <v>178</v>
      </c>
      <c r="J81" s="7">
        <f t="shared" si="1"/>
        <v>0</v>
      </c>
    </row>
    <row r="82" spans="1:10" x14ac:dyDescent="0.3">
      <c r="A82" s="90"/>
      <c r="B82" s="91"/>
      <c r="C82" s="18" t="s">
        <v>42</v>
      </c>
      <c r="D82" s="9" t="s">
        <v>10</v>
      </c>
      <c r="E82" s="10" t="s">
        <v>39</v>
      </c>
      <c r="F82" s="11" t="s">
        <v>8</v>
      </c>
      <c r="G82" s="12">
        <v>2.5</v>
      </c>
      <c r="H82" s="11"/>
      <c r="I82" s="11" t="s">
        <v>172</v>
      </c>
      <c r="J82" s="12">
        <f t="shared" si="1"/>
        <v>0</v>
      </c>
    </row>
    <row r="83" spans="1:10" x14ac:dyDescent="0.3">
      <c r="A83" s="86"/>
      <c r="B83" s="87"/>
      <c r="C83" s="5" t="s">
        <v>26</v>
      </c>
      <c r="D83" s="4" t="s">
        <v>6</v>
      </c>
      <c r="E83" s="5" t="s">
        <v>7</v>
      </c>
      <c r="F83" s="6" t="s">
        <v>27</v>
      </c>
      <c r="G83" s="7">
        <v>2.5</v>
      </c>
      <c r="H83" s="6"/>
      <c r="I83" s="6" t="s">
        <v>180</v>
      </c>
      <c r="J83" s="7">
        <f t="shared" si="1"/>
        <v>0</v>
      </c>
    </row>
    <row r="84" spans="1:10" x14ac:dyDescent="0.3">
      <c r="A84" s="88"/>
      <c r="B84" s="89"/>
      <c r="C84" s="18" t="s">
        <v>43</v>
      </c>
      <c r="D84" s="9" t="s">
        <v>10</v>
      </c>
      <c r="E84" s="10" t="s">
        <v>7</v>
      </c>
      <c r="F84" s="11" t="s">
        <v>8</v>
      </c>
      <c r="G84" s="12">
        <v>2.5</v>
      </c>
      <c r="H84" s="11"/>
      <c r="I84" s="11" t="s">
        <v>173</v>
      </c>
      <c r="J84" s="12">
        <f t="shared" si="1"/>
        <v>0</v>
      </c>
    </row>
    <row r="85" spans="1:10" x14ac:dyDescent="0.3">
      <c r="A85" s="88"/>
      <c r="B85" s="89"/>
      <c r="C85" s="5"/>
      <c r="D85" s="4" t="s">
        <v>6</v>
      </c>
      <c r="E85" s="5" t="s">
        <v>39</v>
      </c>
      <c r="F85" s="6" t="s">
        <v>27</v>
      </c>
      <c r="G85" s="7">
        <v>2.5</v>
      </c>
      <c r="H85" s="6"/>
      <c r="I85" s="6" t="s">
        <v>181</v>
      </c>
      <c r="J85" s="7">
        <f t="shared" si="1"/>
        <v>0</v>
      </c>
    </row>
    <row r="86" spans="1:10" x14ac:dyDescent="0.3">
      <c r="A86" s="90"/>
      <c r="B86" s="91"/>
      <c r="C86" s="18" t="s">
        <v>44</v>
      </c>
      <c r="D86" s="9" t="s">
        <v>10</v>
      </c>
      <c r="E86" s="10" t="s">
        <v>39</v>
      </c>
      <c r="F86" s="11" t="s">
        <v>8</v>
      </c>
      <c r="G86" s="12">
        <v>2.5</v>
      </c>
      <c r="H86" s="11"/>
      <c r="I86" s="11" t="s">
        <v>174</v>
      </c>
      <c r="J86" s="12">
        <f t="shared" si="1"/>
        <v>0</v>
      </c>
    </row>
    <row r="87" spans="1:10" x14ac:dyDescent="0.3">
      <c r="A87" s="86"/>
      <c r="B87" s="87"/>
      <c r="C87" s="5" t="s">
        <v>26</v>
      </c>
      <c r="D87" s="4" t="s">
        <v>6</v>
      </c>
      <c r="E87" s="5" t="s">
        <v>7</v>
      </c>
      <c r="F87" s="6" t="s">
        <v>27</v>
      </c>
      <c r="G87" s="7">
        <v>2.5</v>
      </c>
      <c r="H87" s="6"/>
      <c r="I87" s="6" t="s">
        <v>179</v>
      </c>
      <c r="J87" s="7">
        <f t="shared" si="1"/>
        <v>0</v>
      </c>
    </row>
    <row r="88" spans="1:10" x14ac:dyDescent="0.3">
      <c r="A88" s="88"/>
      <c r="B88" s="89"/>
      <c r="C88" s="18" t="s">
        <v>45</v>
      </c>
      <c r="D88" s="9" t="s">
        <v>10</v>
      </c>
      <c r="E88" s="10" t="s">
        <v>7</v>
      </c>
      <c r="F88" s="11" t="s">
        <v>8</v>
      </c>
      <c r="G88" s="12">
        <v>2.5</v>
      </c>
      <c r="H88" s="11"/>
      <c r="I88" s="11" t="s">
        <v>182</v>
      </c>
      <c r="J88" s="12">
        <f t="shared" si="1"/>
        <v>0</v>
      </c>
    </row>
    <row r="89" spans="1:10" x14ac:dyDescent="0.3">
      <c r="A89" s="88"/>
      <c r="B89" s="89"/>
      <c r="C89" s="5"/>
      <c r="D89" s="4" t="s">
        <v>6</v>
      </c>
      <c r="E89" s="5" t="s">
        <v>39</v>
      </c>
      <c r="F89" s="6" t="s">
        <v>27</v>
      </c>
      <c r="G89" s="7">
        <v>2.5</v>
      </c>
      <c r="H89" s="6"/>
      <c r="I89" s="6" t="s">
        <v>189</v>
      </c>
      <c r="J89" s="7">
        <f t="shared" si="1"/>
        <v>0</v>
      </c>
    </row>
    <row r="90" spans="1:10" x14ac:dyDescent="0.3">
      <c r="A90" s="90"/>
      <c r="B90" s="91"/>
      <c r="C90" s="19" t="s">
        <v>46</v>
      </c>
      <c r="D90" s="20" t="s">
        <v>10</v>
      </c>
      <c r="E90" s="21" t="s">
        <v>39</v>
      </c>
      <c r="F90" s="22" t="s">
        <v>8</v>
      </c>
      <c r="G90" s="12">
        <v>2.5</v>
      </c>
      <c r="H90" s="22"/>
      <c r="I90" s="22" t="s">
        <v>183</v>
      </c>
      <c r="J90" s="51">
        <f t="shared" si="1"/>
        <v>0</v>
      </c>
    </row>
    <row r="91" spans="1:10" x14ac:dyDescent="0.3">
      <c r="C91" s="23"/>
      <c r="E91" s="1"/>
      <c r="G91" s="14"/>
    </row>
    <row r="92" spans="1:10" x14ac:dyDescent="0.3">
      <c r="A92" s="86"/>
      <c r="B92" s="87"/>
      <c r="C92" s="5" t="s">
        <v>26</v>
      </c>
      <c r="D92" s="4" t="s">
        <v>6</v>
      </c>
      <c r="E92" s="5" t="s">
        <v>7</v>
      </c>
      <c r="F92" s="6" t="s">
        <v>27</v>
      </c>
      <c r="G92" s="7">
        <v>2.5</v>
      </c>
      <c r="H92" s="6"/>
      <c r="I92" s="6" t="s">
        <v>190</v>
      </c>
      <c r="J92" s="7">
        <f t="shared" ref="J92:J120" si="2">SUM(H92*G92)</f>
        <v>0</v>
      </c>
    </row>
    <row r="93" spans="1:10" x14ac:dyDescent="0.3">
      <c r="A93" s="88"/>
      <c r="B93" s="89"/>
      <c r="C93" s="18" t="s">
        <v>47</v>
      </c>
      <c r="D93" s="9" t="s">
        <v>10</v>
      </c>
      <c r="E93" s="10" t="s">
        <v>7</v>
      </c>
      <c r="F93" s="11" t="s">
        <v>8</v>
      </c>
      <c r="G93" s="12">
        <v>2.5</v>
      </c>
      <c r="H93" s="11"/>
      <c r="I93" s="11" t="s">
        <v>184</v>
      </c>
      <c r="J93" s="12">
        <f t="shared" si="2"/>
        <v>0</v>
      </c>
    </row>
    <row r="94" spans="1:10" x14ac:dyDescent="0.3">
      <c r="A94" s="88"/>
      <c r="B94" s="89"/>
      <c r="C94" s="5"/>
      <c r="D94" s="4" t="s">
        <v>6</v>
      </c>
      <c r="E94" s="5" t="s">
        <v>39</v>
      </c>
      <c r="F94" s="6" t="s">
        <v>27</v>
      </c>
      <c r="G94" s="7">
        <v>2.5</v>
      </c>
      <c r="H94" s="6"/>
      <c r="I94" s="6" t="s">
        <v>191</v>
      </c>
      <c r="J94" s="7">
        <f t="shared" si="2"/>
        <v>0</v>
      </c>
    </row>
    <row r="95" spans="1:10" ht="30.6" customHeight="1" x14ac:dyDescent="0.3">
      <c r="A95" s="90"/>
      <c r="B95" s="91"/>
      <c r="C95" s="18" t="s">
        <v>48</v>
      </c>
      <c r="D95" s="9" t="s">
        <v>10</v>
      </c>
      <c r="E95" s="10" t="s">
        <v>39</v>
      </c>
      <c r="F95" s="11" t="s">
        <v>8</v>
      </c>
      <c r="G95" s="12">
        <v>2.5</v>
      </c>
      <c r="H95" s="11"/>
      <c r="I95" s="11" t="s">
        <v>185</v>
      </c>
      <c r="J95" s="12">
        <f t="shared" si="2"/>
        <v>0</v>
      </c>
    </row>
    <row r="96" spans="1:10" x14ac:dyDescent="0.3">
      <c r="A96" s="86"/>
      <c r="B96" s="87"/>
      <c r="C96" s="5" t="s">
        <v>49</v>
      </c>
      <c r="D96" s="4" t="s">
        <v>6</v>
      </c>
      <c r="E96" s="5" t="s">
        <v>7</v>
      </c>
      <c r="F96" s="6" t="s">
        <v>27</v>
      </c>
      <c r="G96" s="7">
        <v>2.5</v>
      </c>
      <c r="H96" s="6"/>
      <c r="I96" s="6" t="s">
        <v>192</v>
      </c>
      <c r="J96" s="7">
        <f t="shared" si="2"/>
        <v>0</v>
      </c>
    </row>
    <row r="97" spans="1:10" x14ac:dyDescent="0.3">
      <c r="A97" s="88"/>
      <c r="B97" s="89"/>
      <c r="C97" s="18" t="s">
        <v>50</v>
      </c>
      <c r="D97" s="9" t="s">
        <v>10</v>
      </c>
      <c r="E97" s="10" t="s">
        <v>7</v>
      </c>
      <c r="F97" s="11" t="s">
        <v>8</v>
      </c>
      <c r="G97" s="12">
        <v>2.5</v>
      </c>
      <c r="H97" s="11"/>
      <c r="I97" s="11" t="s">
        <v>186</v>
      </c>
      <c r="J97" s="12">
        <f t="shared" si="2"/>
        <v>0</v>
      </c>
    </row>
    <row r="98" spans="1:10" x14ac:dyDescent="0.3">
      <c r="A98" s="88"/>
      <c r="B98" s="89"/>
      <c r="C98" s="5"/>
      <c r="D98" s="4" t="s">
        <v>6</v>
      </c>
      <c r="E98" s="5" t="s">
        <v>39</v>
      </c>
      <c r="F98" s="6" t="s">
        <v>27</v>
      </c>
      <c r="G98" s="7">
        <v>2.5</v>
      </c>
      <c r="H98" s="6"/>
      <c r="I98" s="6" t="s">
        <v>193</v>
      </c>
      <c r="J98" s="7">
        <f t="shared" si="2"/>
        <v>0</v>
      </c>
    </row>
    <row r="99" spans="1:10" x14ac:dyDescent="0.3">
      <c r="A99" s="90"/>
      <c r="B99" s="91"/>
      <c r="C99" s="18" t="s">
        <v>51</v>
      </c>
      <c r="D99" s="9" t="s">
        <v>10</v>
      </c>
      <c r="E99" s="10" t="s">
        <v>39</v>
      </c>
      <c r="F99" s="11" t="s">
        <v>8</v>
      </c>
      <c r="G99" s="12">
        <v>2.5</v>
      </c>
      <c r="H99" s="11"/>
      <c r="I99" s="11" t="s">
        <v>187</v>
      </c>
      <c r="J99" s="12">
        <f t="shared" si="2"/>
        <v>0</v>
      </c>
    </row>
    <row r="100" spans="1:10" x14ac:dyDescent="0.3">
      <c r="A100" s="86"/>
      <c r="B100" s="87"/>
      <c r="C100" s="5" t="s">
        <v>26</v>
      </c>
      <c r="D100" s="4" t="s">
        <v>6</v>
      </c>
      <c r="E100" s="5" t="s">
        <v>7</v>
      </c>
      <c r="F100" s="6" t="s">
        <v>27</v>
      </c>
      <c r="G100" s="7">
        <v>2.5</v>
      </c>
      <c r="H100" s="6"/>
      <c r="I100" s="6"/>
      <c r="J100" s="7">
        <f t="shared" si="2"/>
        <v>0</v>
      </c>
    </row>
    <row r="101" spans="1:10" x14ac:dyDescent="0.3">
      <c r="A101" s="88"/>
      <c r="B101" s="89"/>
      <c r="C101" s="18" t="s">
        <v>52</v>
      </c>
      <c r="D101" s="9" t="s">
        <v>10</v>
      </c>
      <c r="E101" s="10" t="s">
        <v>7</v>
      </c>
      <c r="F101" s="11" t="s">
        <v>8</v>
      </c>
      <c r="G101" s="12">
        <v>2.5</v>
      </c>
      <c r="H101" s="11"/>
      <c r="I101" s="11"/>
      <c r="J101" s="12">
        <f t="shared" si="2"/>
        <v>0</v>
      </c>
    </row>
    <row r="102" spans="1:10" x14ac:dyDescent="0.3">
      <c r="A102" s="88"/>
      <c r="B102" s="89"/>
      <c r="C102" s="5"/>
      <c r="D102" s="4" t="s">
        <v>6</v>
      </c>
      <c r="E102" s="5" t="s">
        <v>39</v>
      </c>
      <c r="F102" s="6" t="s">
        <v>27</v>
      </c>
      <c r="G102" s="7">
        <v>2.5</v>
      </c>
      <c r="H102" s="6"/>
      <c r="I102" s="6"/>
      <c r="J102" s="7">
        <f t="shared" si="2"/>
        <v>0</v>
      </c>
    </row>
    <row r="103" spans="1:10" x14ac:dyDescent="0.3">
      <c r="A103" s="90"/>
      <c r="B103" s="91"/>
      <c r="C103" s="18" t="s">
        <v>53</v>
      </c>
      <c r="D103" s="9" t="s">
        <v>10</v>
      </c>
      <c r="E103" s="10" t="s">
        <v>39</v>
      </c>
      <c r="F103" s="11" t="s">
        <v>8</v>
      </c>
      <c r="G103" s="12">
        <v>2.5</v>
      </c>
      <c r="H103" s="11"/>
      <c r="I103" s="11"/>
      <c r="J103" s="12">
        <f t="shared" si="2"/>
        <v>0</v>
      </c>
    </row>
    <row r="104" spans="1:10" x14ac:dyDescent="0.3">
      <c r="A104" s="86"/>
      <c r="B104" s="87"/>
      <c r="C104" s="6" t="s">
        <v>26</v>
      </c>
      <c r="D104" s="9" t="s">
        <v>10</v>
      </c>
      <c r="E104" s="10" t="s">
        <v>7</v>
      </c>
      <c r="F104" s="11" t="s">
        <v>8</v>
      </c>
      <c r="G104" s="12">
        <v>2.5</v>
      </c>
      <c r="H104" s="11"/>
      <c r="I104" s="11" t="s">
        <v>194</v>
      </c>
      <c r="J104" s="12">
        <f t="shared" si="2"/>
        <v>0</v>
      </c>
    </row>
    <row r="105" spans="1:10" x14ac:dyDescent="0.3">
      <c r="A105" s="90"/>
      <c r="B105" s="91"/>
      <c r="C105" s="24" t="s">
        <v>54</v>
      </c>
      <c r="D105" s="4" t="s">
        <v>6</v>
      </c>
      <c r="E105" s="5" t="s">
        <v>39</v>
      </c>
      <c r="F105" s="6" t="s">
        <v>27</v>
      </c>
      <c r="G105" s="7">
        <v>2.5</v>
      </c>
      <c r="H105" s="6"/>
      <c r="I105" s="6" t="s">
        <v>188</v>
      </c>
      <c r="J105" s="7">
        <f t="shared" si="2"/>
        <v>0</v>
      </c>
    </row>
    <row r="106" spans="1:10" x14ac:dyDescent="0.3">
      <c r="A106" s="86"/>
      <c r="B106" s="87"/>
      <c r="C106" s="6" t="s">
        <v>26</v>
      </c>
      <c r="D106" s="9" t="s">
        <v>10</v>
      </c>
      <c r="E106" s="10" t="s">
        <v>39</v>
      </c>
      <c r="F106" s="11" t="s">
        <v>8</v>
      </c>
      <c r="G106" s="12">
        <v>2.5</v>
      </c>
      <c r="H106" s="11"/>
      <c r="I106" s="11" t="s">
        <v>195</v>
      </c>
      <c r="J106" s="12">
        <f t="shared" si="2"/>
        <v>0</v>
      </c>
    </row>
    <row r="107" spans="1:10" x14ac:dyDescent="0.3">
      <c r="A107" s="90"/>
      <c r="B107" s="91"/>
      <c r="C107" s="24" t="s">
        <v>55</v>
      </c>
      <c r="D107" s="4" t="s">
        <v>6</v>
      </c>
      <c r="E107" s="5" t="s">
        <v>7</v>
      </c>
      <c r="F107" s="6" t="s">
        <v>27</v>
      </c>
      <c r="G107" s="7">
        <v>2.5</v>
      </c>
      <c r="H107" s="6"/>
      <c r="I107" s="6" t="s">
        <v>196</v>
      </c>
      <c r="J107" s="7">
        <f t="shared" si="2"/>
        <v>0</v>
      </c>
    </row>
    <row r="108" spans="1:10" x14ac:dyDescent="0.3">
      <c r="A108" s="86"/>
      <c r="B108" s="87"/>
      <c r="C108" s="6" t="s">
        <v>49</v>
      </c>
      <c r="D108" s="9" t="s">
        <v>10</v>
      </c>
      <c r="E108" s="10" t="s">
        <v>7</v>
      </c>
      <c r="F108" s="11" t="s">
        <v>27</v>
      </c>
      <c r="G108" s="12">
        <v>2.5</v>
      </c>
      <c r="H108" s="11"/>
      <c r="I108" s="11"/>
      <c r="J108" s="12">
        <f t="shared" si="2"/>
        <v>0</v>
      </c>
    </row>
    <row r="109" spans="1:10" x14ac:dyDescent="0.3">
      <c r="A109" s="90"/>
      <c r="B109" s="91"/>
      <c r="C109" s="6" t="s">
        <v>56</v>
      </c>
      <c r="D109" s="4" t="s">
        <v>6</v>
      </c>
      <c r="E109" s="5" t="s">
        <v>39</v>
      </c>
      <c r="F109" s="6" t="s">
        <v>27</v>
      </c>
      <c r="G109" s="7">
        <v>2.5</v>
      </c>
      <c r="H109" s="6"/>
      <c r="I109" s="6"/>
      <c r="J109" s="7">
        <f t="shared" si="2"/>
        <v>0</v>
      </c>
    </row>
    <row r="110" spans="1:10" x14ac:dyDescent="0.3">
      <c r="A110" s="86"/>
      <c r="B110" s="87"/>
      <c r="C110" s="6" t="s">
        <v>57</v>
      </c>
      <c r="D110" s="9" t="s">
        <v>10</v>
      </c>
      <c r="E110" s="10" t="s">
        <v>7</v>
      </c>
      <c r="F110" s="11" t="s">
        <v>8</v>
      </c>
      <c r="G110" s="12">
        <v>2.5</v>
      </c>
      <c r="H110" s="11"/>
      <c r="I110" s="11" t="s">
        <v>197</v>
      </c>
      <c r="J110" s="12">
        <f t="shared" si="2"/>
        <v>0</v>
      </c>
    </row>
    <row r="111" spans="1:10" x14ac:dyDescent="0.3">
      <c r="A111" s="90"/>
      <c r="B111" s="91"/>
      <c r="C111" s="24" t="s">
        <v>58</v>
      </c>
      <c r="D111" s="4" t="s">
        <v>6</v>
      </c>
      <c r="E111" s="5" t="s">
        <v>39</v>
      </c>
      <c r="F111" s="6" t="s">
        <v>8</v>
      </c>
      <c r="G111" s="7">
        <v>2.5</v>
      </c>
      <c r="H111" s="6"/>
      <c r="I111" s="6" t="s">
        <v>198</v>
      </c>
      <c r="J111" s="7">
        <f t="shared" si="2"/>
        <v>0</v>
      </c>
    </row>
    <row r="112" spans="1:10" x14ac:dyDescent="0.3">
      <c r="A112" s="86"/>
      <c r="B112" s="87"/>
      <c r="C112" s="6" t="s">
        <v>26</v>
      </c>
      <c r="D112" s="9" t="s">
        <v>10</v>
      </c>
      <c r="E112" s="10" t="s">
        <v>84</v>
      </c>
      <c r="F112" s="11" t="s">
        <v>8</v>
      </c>
      <c r="G112" s="12">
        <v>2.5</v>
      </c>
      <c r="H112" s="11"/>
      <c r="I112" s="11" t="s">
        <v>199</v>
      </c>
      <c r="J112" s="12">
        <f t="shared" si="2"/>
        <v>0</v>
      </c>
    </row>
    <row r="113" spans="1:10" ht="76.8" customHeight="1" x14ac:dyDescent="0.3">
      <c r="A113" s="90"/>
      <c r="B113" s="91"/>
      <c r="C113" s="24" t="s">
        <v>99</v>
      </c>
      <c r="D113" s="4" t="s">
        <v>6</v>
      </c>
      <c r="E113" s="5" t="s">
        <v>84</v>
      </c>
      <c r="F113" s="6" t="s">
        <v>27</v>
      </c>
      <c r="G113" s="7">
        <v>2.5</v>
      </c>
      <c r="H113" s="6"/>
      <c r="I113" s="6" t="s">
        <v>200</v>
      </c>
      <c r="J113" s="7">
        <f t="shared" si="2"/>
        <v>0</v>
      </c>
    </row>
    <row r="114" spans="1:10" x14ac:dyDescent="0.3">
      <c r="A114" s="102"/>
      <c r="B114" s="102"/>
      <c r="C114" s="25" t="s">
        <v>59</v>
      </c>
      <c r="D114" s="11" t="s">
        <v>10</v>
      </c>
      <c r="E114" s="10" t="s">
        <v>7</v>
      </c>
      <c r="F114" s="11" t="s">
        <v>27</v>
      </c>
      <c r="G114" s="12">
        <v>2.5</v>
      </c>
      <c r="H114" s="11"/>
      <c r="I114" s="11" t="s">
        <v>202</v>
      </c>
      <c r="J114" s="12">
        <f t="shared" si="2"/>
        <v>0</v>
      </c>
    </row>
    <row r="115" spans="1:10" x14ac:dyDescent="0.3">
      <c r="A115" s="103"/>
      <c r="B115" s="103"/>
      <c r="C115" s="25" t="s">
        <v>60</v>
      </c>
      <c r="D115" s="6" t="s">
        <v>6</v>
      </c>
      <c r="E115" s="5" t="s">
        <v>39</v>
      </c>
      <c r="F115" s="6" t="s">
        <v>27</v>
      </c>
      <c r="G115" s="7">
        <v>2.5</v>
      </c>
      <c r="H115" s="6"/>
      <c r="I115" s="6" t="s">
        <v>201</v>
      </c>
      <c r="J115" s="7">
        <f t="shared" si="2"/>
        <v>0</v>
      </c>
    </row>
    <row r="116" spans="1:10" ht="29.4" customHeight="1" x14ac:dyDescent="0.3">
      <c r="A116" s="103"/>
      <c r="B116" s="103"/>
      <c r="C116" s="25" t="s">
        <v>59</v>
      </c>
      <c r="D116" s="11" t="s">
        <v>10</v>
      </c>
      <c r="E116" s="10" t="s">
        <v>7</v>
      </c>
      <c r="F116" s="11" t="s">
        <v>27</v>
      </c>
      <c r="G116" s="12">
        <v>2.5</v>
      </c>
      <c r="H116" s="11"/>
      <c r="I116" s="11" t="s">
        <v>203</v>
      </c>
      <c r="J116" s="12">
        <f t="shared" si="2"/>
        <v>0</v>
      </c>
    </row>
    <row r="117" spans="1:10" x14ac:dyDescent="0.3">
      <c r="A117" s="104"/>
      <c r="B117" s="104"/>
      <c r="C117" s="25" t="s">
        <v>61</v>
      </c>
      <c r="D117" s="6" t="s">
        <v>6</v>
      </c>
      <c r="E117" s="5" t="s">
        <v>39</v>
      </c>
      <c r="F117" s="6" t="s">
        <v>27</v>
      </c>
      <c r="G117" s="7">
        <v>2.5</v>
      </c>
      <c r="H117" s="6"/>
      <c r="I117" s="6" t="s">
        <v>204</v>
      </c>
      <c r="J117" s="7">
        <f t="shared" si="2"/>
        <v>0</v>
      </c>
    </row>
    <row r="118" spans="1:10" ht="34.200000000000003" customHeight="1" x14ac:dyDescent="0.3">
      <c r="A118" s="26"/>
      <c r="B118" s="26"/>
      <c r="C118" s="26"/>
      <c r="D118" s="26"/>
      <c r="E118" s="27"/>
      <c r="F118" s="26"/>
      <c r="G118" s="28"/>
      <c r="H118" s="26"/>
      <c r="I118" s="26"/>
      <c r="J118" s="28"/>
    </row>
    <row r="119" spans="1:10" x14ac:dyDescent="0.3">
      <c r="A119" s="103"/>
      <c r="B119" s="103"/>
      <c r="C119" s="6" t="s">
        <v>59</v>
      </c>
      <c r="D119" s="11" t="s">
        <v>10</v>
      </c>
      <c r="E119" s="10" t="s">
        <v>7</v>
      </c>
      <c r="F119" s="11" t="s">
        <v>27</v>
      </c>
      <c r="G119" s="12">
        <v>2.5</v>
      </c>
      <c r="H119" s="11"/>
      <c r="I119" s="11" t="s">
        <v>205</v>
      </c>
      <c r="J119" s="12">
        <f t="shared" si="2"/>
        <v>0</v>
      </c>
    </row>
    <row r="120" spans="1:10" x14ac:dyDescent="0.3">
      <c r="A120" s="103"/>
      <c r="B120" s="103"/>
      <c r="C120" s="25" t="s">
        <v>62</v>
      </c>
      <c r="D120" s="6" t="s">
        <v>6</v>
      </c>
      <c r="E120" s="5" t="s">
        <v>39</v>
      </c>
      <c r="F120" s="6" t="s">
        <v>27</v>
      </c>
      <c r="G120" s="7">
        <v>2.5</v>
      </c>
      <c r="H120" s="6"/>
      <c r="I120" s="6" t="s">
        <v>206</v>
      </c>
      <c r="J120" s="7">
        <f t="shared" si="2"/>
        <v>0</v>
      </c>
    </row>
    <row r="121" spans="1:10" x14ac:dyDescent="0.3">
      <c r="A121" s="103"/>
      <c r="B121" s="103"/>
      <c r="C121" s="25"/>
      <c r="D121" s="6"/>
      <c r="E121" s="5"/>
      <c r="F121" s="6"/>
      <c r="G121" s="7"/>
      <c r="H121" s="6"/>
      <c r="I121" s="6"/>
      <c r="J121" s="6"/>
    </row>
    <row r="122" spans="1:10" x14ac:dyDescent="0.3">
      <c r="A122" s="104"/>
      <c r="B122" s="104"/>
      <c r="C122" s="25"/>
      <c r="D122" s="6"/>
      <c r="E122" s="5"/>
      <c r="F122" s="6"/>
      <c r="G122" s="7"/>
      <c r="H122" s="6"/>
      <c r="I122" s="6"/>
      <c r="J122" s="6"/>
    </row>
    <row r="123" spans="1:10" x14ac:dyDescent="0.3">
      <c r="A123" s="149"/>
      <c r="B123" s="150"/>
      <c r="C123" s="26" t="s">
        <v>232</v>
      </c>
      <c r="D123" s="26" t="s">
        <v>234</v>
      </c>
      <c r="E123" s="27"/>
      <c r="F123" s="26" t="s">
        <v>8</v>
      </c>
      <c r="G123" s="28">
        <v>10</v>
      </c>
      <c r="H123" s="26"/>
      <c r="I123" s="26" t="s">
        <v>235</v>
      </c>
      <c r="J123" s="28">
        <f>G123*H123</f>
        <v>0</v>
      </c>
    </row>
    <row r="124" spans="1:10" x14ac:dyDescent="0.3">
      <c r="A124" s="151"/>
      <c r="B124" s="152"/>
      <c r="C124" s="29" t="s">
        <v>233</v>
      </c>
      <c r="D124" s="29"/>
      <c r="E124" s="30"/>
      <c r="F124" s="29"/>
      <c r="G124" s="31"/>
      <c r="H124" s="29"/>
      <c r="I124" s="29"/>
      <c r="J124" s="29"/>
    </row>
    <row r="125" spans="1:10" x14ac:dyDescent="0.3">
      <c r="A125" s="102"/>
      <c r="B125" s="102"/>
      <c r="C125" s="25" t="s">
        <v>63</v>
      </c>
      <c r="D125" s="11" t="s">
        <v>10</v>
      </c>
      <c r="E125" s="10" t="s">
        <v>7</v>
      </c>
      <c r="F125" s="11" t="s">
        <v>8</v>
      </c>
      <c r="G125" s="12">
        <v>2.5</v>
      </c>
      <c r="H125" s="11"/>
      <c r="I125" s="11" t="s">
        <v>207</v>
      </c>
      <c r="J125" s="12">
        <f>SUM(H125*G125)</f>
        <v>0</v>
      </c>
    </row>
    <row r="126" spans="1:10" x14ac:dyDescent="0.3">
      <c r="A126" s="103"/>
      <c r="B126" s="103"/>
      <c r="C126" s="25" t="s">
        <v>64</v>
      </c>
      <c r="D126" s="6" t="s">
        <v>6</v>
      </c>
      <c r="E126" s="5" t="s">
        <v>39</v>
      </c>
      <c r="F126" s="6" t="s">
        <v>27</v>
      </c>
      <c r="G126" s="7">
        <v>2.5</v>
      </c>
      <c r="H126" s="6"/>
      <c r="I126" s="6" t="s">
        <v>208</v>
      </c>
      <c r="J126" s="7">
        <f>SUM(H126*G126)</f>
        <v>0</v>
      </c>
    </row>
    <row r="127" spans="1:10" x14ac:dyDescent="0.3">
      <c r="A127" s="103"/>
      <c r="B127" s="103"/>
      <c r="C127" s="25"/>
      <c r="D127" s="6"/>
      <c r="E127" s="5"/>
      <c r="F127" s="6"/>
      <c r="G127" s="7"/>
      <c r="H127" s="6"/>
      <c r="I127" s="6"/>
      <c r="J127" s="6"/>
    </row>
    <row r="128" spans="1:10" ht="27" customHeight="1" x14ac:dyDescent="0.3">
      <c r="A128" s="104"/>
      <c r="B128" s="104"/>
      <c r="C128" s="25"/>
      <c r="D128" s="6"/>
      <c r="E128" s="5"/>
      <c r="F128" s="6"/>
      <c r="G128" s="7"/>
      <c r="H128" s="6"/>
      <c r="I128" s="6"/>
      <c r="J128" s="6"/>
    </row>
    <row r="129" spans="1:10" x14ac:dyDescent="0.3">
      <c r="A129" s="102"/>
      <c r="B129" s="102"/>
      <c r="C129" s="25" t="s">
        <v>59</v>
      </c>
      <c r="D129" s="11" t="s">
        <v>10</v>
      </c>
      <c r="E129" s="10" t="s">
        <v>7</v>
      </c>
      <c r="F129" s="11" t="s">
        <v>8</v>
      </c>
      <c r="G129" s="12">
        <v>2.5</v>
      </c>
      <c r="H129" s="11"/>
      <c r="I129" s="11" t="s">
        <v>209</v>
      </c>
      <c r="J129" s="12">
        <f>SUM(H129*G129)</f>
        <v>0</v>
      </c>
    </row>
    <row r="130" spans="1:10" x14ac:dyDescent="0.3">
      <c r="A130" s="103"/>
      <c r="B130" s="103"/>
      <c r="C130" s="25" t="s">
        <v>65</v>
      </c>
      <c r="D130" s="6" t="s">
        <v>6</v>
      </c>
      <c r="E130" s="5" t="s">
        <v>39</v>
      </c>
      <c r="F130" s="6" t="s">
        <v>27</v>
      </c>
      <c r="G130" s="7">
        <v>2.5</v>
      </c>
      <c r="H130" s="6"/>
      <c r="I130" s="6" t="s">
        <v>210</v>
      </c>
      <c r="J130" s="7">
        <f>SUM(H130*G130)</f>
        <v>0</v>
      </c>
    </row>
    <row r="131" spans="1:10" x14ac:dyDescent="0.3">
      <c r="A131" s="103"/>
      <c r="B131" s="103"/>
      <c r="C131" s="25"/>
      <c r="D131" s="6"/>
      <c r="E131" s="5"/>
      <c r="F131" s="6"/>
      <c r="G131" s="7"/>
      <c r="H131" s="6"/>
      <c r="I131" s="6"/>
      <c r="J131" s="6"/>
    </row>
    <row r="132" spans="1:10" x14ac:dyDescent="0.3">
      <c r="A132" s="104"/>
      <c r="B132" s="104"/>
      <c r="C132" s="25"/>
      <c r="D132" s="6"/>
      <c r="E132" s="5"/>
      <c r="F132" s="6"/>
      <c r="G132" s="7"/>
      <c r="H132" s="6"/>
      <c r="I132" s="6"/>
      <c r="J132" s="6"/>
    </row>
    <row r="133" spans="1:10" x14ac:dyDescent="0.3">
      <c r="A133" s="86"/>
      <c r="B133" s="87"/>
      <c r="C133" s="25" t="s">
        <v>57</v>
      </c>
      <c r="D133" s="11" t="s">
        <v>10</v>
      </c>
      <c r="E133" s="10" t="s">
        <v>7</v>
      </c>
      <c r="F133" s="11" t="s">
        <v>8</v>
      </c>
      <c r="G133" s="12">
        <v>2.5</v>
      </c>
      <c r="H133" s="11"/>
      <c r="I133" s="11" t="s">
        <v>212</v>
      </c>
      <c r="J133" s="12">
        <f>SUM(H133*G133)</f>
        <v>0</v>
      </c>
    </row>
    <row r="134" spans="1:10" ht="18" customHeight="1" x14ac:dyDescent="0.3">
      <c r="A134" s="90"/>
      <c r="B134" s="91"/>
      <c r="C134" s="32" t="s">
        <v>66</v>
      </c>
      <c r="D134" s="6" t="s">
        <v>6</v>
      </c>
      <c r="E134" s="5" t="s">
        <v>39</v>
      </c>
      <c r="F134" s="6" t="s">
        <v>27</v>
      </c>
      <c r="G134" s="7">
        <v>2.5</v>
      </c>
      <c r="H134" s="6"/>
      <c r="I134" s="6" t="s">
        <v>211</v>
      </c>
      <c r="J134" s="7">
        <f>SUM(H134*G134)</f>
        <v>0</v>
      </c>
    </row>
    <row r="135" spans="1:10" x14ac:dyDescent="0.3">
      <c r="A135" s="86"/>
      <c r="B135" s="87"/>
      <c r="C135" s="6" t="s">
        <v>67</v>
      </c>
      <c r="D135" s="6"/>
      <c r="E135" s="5" t="s">
        <v>7</v>
      </c>
      <c r="F135" s="6" t="s">
        <v>8</v>
      </c>
      <c r="G135" s="7">
        <v>10</v>
      </c>
      <c r="H135" s="6"/>
      <c r="I135" s="6" t="s">
        <v>115</v>
      </c>
      <c r="J135" s="7">
        <f>SUM(H135*G135)</f>
        <v>0</v>
      </c>
    </row>
    <row r="136" spans="1:10" x14ac:dyDescent="0.3">
      <c r="A136" s="88"/>
      <c r="B136" s="89"/>
      <c r="C136" s="6"/>
      <c r="D136" s="6"/>
      <c r="E136" s="5"/>
      <c r="F136" s="6"/>
      <c r="G136" s="7"/>
      <c r="H136" s="6"/>
      <c r="I136" s="6"/>
      <c r="J136" s="6"/>
    </row>
    <row r="137" spans="1:10" x14ac:dyDescent="0.3">
      <c r="A137" s="88"/>
      <c r="B137" s="89"/>
      <c r="C137" s="24" t="s">
        <v>68</v>
      </c>
      <c r="D137" s="6"/>
      <c r="E137" s="5"/>
      <c r="F137" s="6"/>
      <c r="G137" s="7"/>
      <c r="H137" s="6"/>
      <c r="I137" s="6"/>
      <c r="J137" s="6"/>
    </row>
    <row r="138" spans="1:10" x14ac:dyDescent="0.3">
      <c r="A138" s="90"/>
      <c r="B138" s="91"/>
      <c r="C138" s="6"/>
      <c r="D138" s="6"/>
      <c r="E138" s="5"/>
      <c r="F138" s="6"/>
      <c r="G138" s="7"/>
      <c r="H138" s="6"/>
      <c r="I138" s="6"/>
      <c r="J138" s="6"/>
    </row>
    <row r="139" spans="1:10" x14ac:dyDescent="0.3">
      <c r="A139" s="86"/>
      <c r="B139" s="87"/>
      <c r="C139" s="6" t="s">
        <v>69</v>
      </c>
      <c r="D139" s="6"/>
      <c r="E139" s="5" t="s">
        <v>7</v>
      </c>
      <c r="F139" s="6" t="s">
        <v>8</v>
      </c>
      <c r="G139" s="7">
        <v>5</v>
      </c>
      <c r="H139" s="6"/>
      <c r="I139" s="6" t="s">
        <v>121</v>
      </c>
      <c r="J139" s="7">
        <f>SUM(H139*G139)</f>
        <v>0</v>
      </c>
    </row>
    <row r="140" spans="1:10" x14ac:dyDescent="0.3">
      <c r="A140" s="88"/>
      <c r="B140" s="89"/>
      <c r="C140" s="6"/>
      <c r="D140" s="6"/>
      <c r="E140" s="5"/>
      <c r="F140" s="6"/>
      <c r="G140" s="7"/>
      <c r="H140" s="6"/>
      <c r="I140" s="6"/>
      <c r="J140" s="6"/>
    </row>
    <row r="141" spans="1:10" x14ac:dyDescent="0.3">
      <c r="A141" s="88"/>
      <c r="B141" s="89"/>
      <c r="C141" s="24" t="s">
        <v>70</v>
      </c>
      <c r="D141" s="6"/>
      <c r="E141" s="5"/>
      <c r="F141" s="6"/>
      <c r="G141" s="7"/>
      <c r="H141" s="6"/>
      <c r="I141" s="6"/>
      <c r="J141" s="6"/>
    </row>
    <row r="142" spans="1:10" ht="18" customHeight="1" x14ac:dyDescent="0.3">
      <c r="A142" s="90"/>
      <c r="B142" s="91"/>
      <c r="C142" s="6"/>
      <c r="D142" s="6"/>
      <c r="E142" s="5"/>
      <c r="F142" s="6"/>
      <c r="G142" s="7"/>
      <c r="H142" s="6"/>
      <c r="I142" s="6"/>
      <c r="J142" s="6"/>
    </row>
    <row r="143" spans="1:10" x14ac:dyDescent="0.3">
      <c r="A143" s="86"/>
      <c r="B143" s="87"/>
      <c r="C143" s="6" t="s">
        <v>26</v>
      </c>
      <c r="D143" s="6" t="s">
        <v>101</v>
      </c>
      <c r="E143" s="5" t="s">
        <v>7</v>
      </c>
      <c r="F143" s="6" t="s">
        <v>27</v>
      </c>
      <c r="G143" s="7">
        <v>2.5</v>
      </c>
      <c r="H143" s="6"/>
      <c r="I143" s="6" t="s">
        <v>213</v>
      </c>
      <c r="J143" s="7">
        <f>SUM(H143*G143)</f>
        <v>0</v>
      </c>
    </row>
    <row r="144" spans="1:10" x14ac:dyDescent="0.3">
      <c r="A144" s="88"/>
      <c r="B144" s="89"/>
      <c r="C144" s="6" t="s">
        <v>71</v>
      </c>
      <c r="D144" s="6"/>
      <c r="E144" s="5"/>
      <c r="F144" s="6"/>
      <c r="G144" s="7"/>
      <c r="H144" s="6"/>
      <c r="I144" s="6"/>
      <c r="J144" s="6"/>
    </row>
    <row r="145" spans="1:10" x14ac:dyDescent="0.3">
      <c r="A145" s="88"/>
      <c r="B145" s="89"/>
      <c r="C145" s="24" t="s">
        <v>72</v>
      </c>
      <c r="D145" s="100"/>
      <c r="E145" s="140"/>
      <c r="F145" s="140"/>
      <c r="G145" s="101"/>
      <c r="H145" s="6"/>
      <c r="I145" s="6"/>
      <c r="J145" s="6"/>
    </row>
    <row r="146" spans="1:10" x14ac:dyDescent="0.3">
      <c r="A146" s="90"/>
      <c r="B146" s="91"/>
      <c r="C146" s="141" t="s">
        <v>108</v>
      </c>
      <c r="D146" s="142"/>
      <c r="E146" s="5"/>
      <c r="F146" s="6"/>
      <c r="G146" s="7"/>
      <c r="H146" s="6"/>
      <c r="I146" s="6"/>
      <c r="J146" s="6"/>
    </row>
    <row r="147" spans="1:10" x14ac:dyDescent="0.3">
      <c r="A147" s="86"/>
      <c r="B147" s="87"/>
      <c r="C147" s="6" t="s">
        <v>26</v>
      </c>
      <c r="D147" s="6" t="s">
        <v>10</v>
      </c>
      <c r="E147" s="5" t="s">
        <v>7</v>
      </c>
      <c r="F147" s="6" t="s">
        <v>231</v>
      </c>
      <c r="G147" s="7">
        <v>2.5</v>
      </c>
      <c r="H147" s="6"/>
      <c r="I147" s="6" t="s">
        <v>159</v>
      </c>
      <c r="J147" s="7">
        <f>G147*H147</f>
        <v>0</v>
      </c>
    </row>
    <row r="148" spans="1:10" x14ac:dyDescent="0.3">
      <c r="A148" s="88"/>
      <c r="B148" s="89"/>
      <c r="C148" s="24" t="s">
        <v>229</v>
      </c>
      <c r="D148" s="6"/>
      <c r="E148" s="5"/>
      <c r="F148" s="6"/>
      <c r="G148" s="7"/>
      <c r="H148" s="6"/>
      <c r="I148" s="6"/>
      <c r="J148" s="6"/>
    </row>
    <row r="149" spans="1:10" x14ac:dyDescent="0.3">
      <c r="A149" s="88"/>
      <c r="B149" s="89"/>
      <c r="C149" s="24" t="s">
        <v>230</v>
      </c>
      <c r="D149" s="146" t="s">
        <v>10</v>
      </c>
      <c r="E149" s="147" t="s">
        <v>11</v>
      </c>
      <c r="F149" s="147" t="s">
        <v>231</v>
      </c>
      <c r="G149" s="148">
        <v>12</v>
      </c>
      <c r="H149" s="6"/>
      <c r="I149" s="6" t="s">
        <v>160</v>
      </c>
      <c r="J149" s="7">
        <f xml:space="preserve"> G149*H149</f>
        <v>0</v>
      </c>
    </row>
    <row r="150" spans="1:10" x14ac:dyDescent="0.3">
      <c r="A150" s="90"/>
      <c r="B150" s="91"/>
      <c r="C150" s="141" t="s">
        <v>229</v>
      </c>
      <c r="D150" s="142"/>
      <c r="E150" s="5"/>
      <c r="F150" s="6"/>
      <c r="G150" s="7"/>
      <c r="H150" s="6"/>
      <c r="I150" s="6"/>
      <c r="J150" s="6"/>
    </row>
    <row r="151" spans="1:10" x14ac:dyDescent="0.3">
      <c r="C151" s="71"/>
      <c r="D151" s="71"/>
      <c r="E151" s="1"/>
      <c r="G151" s="14"/>
    </row>
    <row r="152" spans="1:10" x14ac:dyDescent="0.3">
      <c r="A152" s="86"/>
      <c r="B152" s="87"/>
      <c r="C152" s="6" t="s">
        <v>67</v>
      </c>
      <c r="D152" s="6"/>
      <c r="E152" s="5" t="s">
        <v>7</v>
      </c>
      <c r="F152" s="6" t="s">
        <v>8</v>
      </c>
      <c r="G152" s="7">
        <v>10</v>
      </c>
      <c r="H152" s="6"/>
      <c r="I152" s="6" t="s">
        <v>214</v>
      </c>
      <c r="J152" s="7">
        <f>SUM(H152*G152)</f>
        <v>0</v>
      </c>
    </row>
    <row r="153" spans="1:10" x14ac:dyDescent="0.3">
      <c r="A153" s="88"/>
      <c r="B153" s="89"/>
      <c r="C153" s="6"/>
      <c r="D153" s="6"/>
      <c r="E153" s="5"/>
      <c r="F153" s="6"/>
      <c r="G153" s="7"/>
      <c r="H153" s="6"/>
      <c r="I153" s="6"/>
      <c r="J153" s="6"/>
    </row>
    <row r="154" spans="1:10" ht="28.8" x14ac:dyDescent="0.3">
      <c r="A154" s="88"/>
      <c r="B154" s="89"/>
      <c r="C154" s="72" t="s">
        <v>73</v>
      </c>
      <c r="D154" s="6"/>
      <c r="E154" s="5"/>
      <c r="F154" s="6"/>
      <c r="G154" s="7"/>
      <c r="H154" s="6"/>
      <c r="I154" s="6"/>
      <c r="J154" s="6"/>
    </row>
    <row r="155" spans="1:10" x14ac:dyDescent="0.3">
      <c r="A155" s="90"/>
      <c r="B155" s="91"/>
      <c r="C155" s="6"/>
      <c r="D155" s="6"/>
      <c r="E155" s="5"/>
      <c r="F155" s="6"/>
      <c r="G155" s="7"/>
      <c r="H155" s="6"/>
      <c r="I155" s="6"/>
      <c r="J155" s="6"/>
    </row>
    <row r="156" spans="1:10" x14ac:dyDescent="0.3">
      <c r="A156" s="86"/>
      <c r="B156" s="87"/>
      <c r="C156" s="6" t="s">
        <v>26</v>
      </c>
      <c r="D156" s="9" t="s">
        <v>10</v>
      </c>
      <c r="E156" s="10" t="s">
        <v>7</v>
      </c>
      <c r="F156" s="11" t="s">
        <v>27</v>
      </c>
      <c r="G156" s="12">
        <v>2.5</v>
      </c>
      <c r="H156" s="11"/>
      <c r="I156" s="11"/>
      <c r="J156" s="12">
        <f>SUM(H156*G156)</f>
        <v>0</v>
      </c>
    </row>
    <row r="157" spans="1:10" x14ac:dyDescent="0.3">
      <c r="A157" s="90"/>
      <c r="B157" s="91"/>
      <c r="C157" s="24" t="s">
        <v>74</v>
      </c>
      <c r="D157" s="4" t="s">
        <v>6</v>
      </c>
      <c r="E157" s="5" t="s">
        <v>39</v>
      </c>
      <c r="F157" s="6" t="s">
        <v>27</v>
      </c>
      <c r="G157" s="7">
        <v>2.5</v>
      </c>
      <c r="H157" s="6"/>
      <c r="I157" s="6"/>
      <c r="J157" s="7">
        <f>SUM(H157*G157)</f>
        <v>0</v>
      </c>
    </row>
    <row r="158" spans="1:10" x14ac:dyDescent="0.3">
      <c r="A158" s="86"/>
      <c r="B158" s="87"/>
      <c r="C158" s="6" t="s">
        <v>75</v>
      </c>
      <c r="D158" s="6"/>
      <c r="E158" s="5"/>
      <c r="F158" s="6" t="s">
        <v>76</v>
      </c>
      <c r="G158" s="7">
        <v>35</v>
      </c>
      <c r="H158" s="6"/>
      <c r="I158" s="6" t="s">
        <v>215</v>
      </c>
      <c r="J158" s="7">
        <f>SUM(H158*G158)</f>
        <v>0</v>
      </c>
    </row>
    <row r="159" spans="1:10" x14ac:dyDescent="0.3">
      <c r="A159" s="88"/>
      <c r="B159" s="89"/>
      <c r="C159" s="24" t="s">
        <v>77</v>
      </c>
      <c r="D159" s="6"/>
      <c r="E159" s="5"/>
      <c r="F159" s="6"/>
      <c r="G159" s="7"/>
      <c r="H159" s="6"/>
      <c r="I159" s="6"/>
      <c r="J159" s="6"/>
    </row>
    <row r="160" spans="1:10" x14ac:dyDescent="0.3">
      <c r="A160" s="90"/>
      <c r="B160" s="91"/>
      <c r="C160" s="6"/>
      <c r="D160" s="6"/>
      <c r="E160" s="5"/>
      <c r="F160" s="6"/>
      <c r="G160" s="7"/>
      <c r="H160" s="6"/>
      <c r="I160" s="6"/>
      <c r="J160" s="6"/>
    </row>
    <row r="161" spans="1:10" x14ac:dyDescent="0.3">
      <c r="A161" s="86"/>
      <c r="B161" s="87"/>
      <c r="C161" s="6" t="s">
        <v>78</v>
      </c>
      <c r="D161" s="6" t="s">
        <v>79</v>
      </c>
      <c r="E161" s="5"/>
      <c r="F161" s="6" t="s">
        <v>8</v>
      </c>
      <c r="G161" s="7">
        <v>60</v>
      </c>
      <c r="H161" s="6"/>
      <c r="I161" s="6" t="s">
        <v>216</v>
      </c>
      <c r="J161" s="7">
        <f>SUM(H161*G161)</f>
        <v>0</v>
      </c>
    </row>
    <row r="162" spans="1:10" x14ac:dyDescent="0.3">
      <c r="A162" s="88"/>
      <c r="B162" s="89"/>
      <c r="C162" s="6"/>
      <c r="E162" s="5"/>
      <c r="F162" s="6"/>
      <c r="G162" s="7"/>
      <c r="H162" s="6"/>
      <c r="I162" s="6"/>
      <c r="J162" s="6"/>
    </row>
    <row r="163" spans="1:10" x14ac:dyDescent="0.3">
      <c r="A163" s="88"/>
      <c r="B163" s="89"/>
      <c r="C163" s="6"/>
      <c r="D163" s="6"/>
      <c r="E163" s="5"/>
      <c r="F163" s="6"/>
      <c r="G163" s="7"/>
      <c r="H163" s="6"/>
      <c r="I163" s="6"/>
      <c r="J163" s="6"/>
    </row>
    <row r="164" spans="1:10" x14ac:dyDescent="0.3">
      <c r="A164" s="90"/>
      <c r="B164" s="91"/>
      <c r="C164" s="6"/>
      <c r="D164" s="6"/>
      <c r="E164" s="5"/>
      <c r="F164" s="6"/>
      <c r="G164" s="7"/>
      <c r="H164" s="6"/>
      <c r="I164" s="6"/>
      <c r="J164" s="6"/>
    </row>
    <row r="165" spans="1:10" x14ac:dyDescent="0.3">
      <c r="A165" s="86"/>
      <c r="B165" s="87"/>
      <c r="C165" s="6" t="s">
        <v>80</v>
      </c>
      <c r="D165" s="6">
        <v>2016</v>
      </c>
      <c r="E165" s="5"/>
      <c r="F165" s="6" t="s">
        <v>27</v>
      </c>
      <c r="G165" s="7">
        <v>5</v>
      </c>
      <c r="H165" s="6"/>
      <c r="I165" s="6" t="s">
        <v>217</v>
      </c>
      <c r="J165" s="7">
        <f>SUM(H165*G165)</f>
        <v>0</v>
      </c>
    </row>
    <row r="166" spans="1:10" x14ac:dyDescent="0.3">
      <c r="A166" s="88"/>
      <c r="B166" s="89"/>
      <c r="C166" s="6" t="s">
        <v>81</v>
      </c>
      <c r="D166" s="6">
        <v>2017</v>
      </c>
      <c r="E166" s="5"/>
      <c r="F166" s="6" t="s">
        <v>27</v>
      </c>
      <c r="G166" s="7">
        <v>5</v>
      </c>
      <c r="H166" s="6"/>
      <c r="I166" s="6" t="s">
        <v>218</v>
      </c>
      <c r="J166" s="7">
        <f>SUM(G166*H166)</f>
        <v>0</v>
      </c>
    </row>
    <row r="167" spans="1:10" x14ac:dyDescent="0.3">
      <c r="A167" s="90"/>
      <c r="B167" s="91"/>
      <c r="C167" s="6"/>
      <c r="D167" s="6">
        <v>2019</v>
      </c>
      <c r="E167" s="5"/>
      <c r="F167" s="6" t="s">
        <v>27</v>
      </c>
      <c r="G167" s="7">
        <v>5</v>
      </c>
      <c r="H167" s="6"/>
      <c r="I167" s="6" t="s">
        <v>219</v>
      </c>
      <c r="J167" s="7">
        <f>SUM(G167*H167)</f>
        <v>0</v>
      </c>
    </row>
    <row r="168" spans="1:10" x14ac:dyDescent="0.3">
      <c r="A168" s="86"/>
      <c r="B168" s="87"/>
      <c r="C168" s="6" t="s">
        <v>82</v>
      </c>
      <c r="D168" s="6"/>
      <c r="E168" s="5"/>
      <c r="F168" s="6" t="s">
        <v>27</v>
      </c>
      <c r="G168" s="7">
        <v>20</v>
      </c>
      <c r="H168" s="6"/>
      <c r="I168" s="6"/>
      <c r="J168" s="7">
        <f>SUM(H168*G168)</f>
        <v>0</v>
      </c>
    </row>
    <row r="169" spans="1:10" x14ac:dyDescent="0.3">
      <c r="A169" s="88"/>
      <c r="B169" s="89"/>
      <c r="C169" s="6"/>
      <c r="D169" s="6"/>
      <c r="E169" s="5"/>
      <c r="F169" s="6"/>
      <c r="G169" s="7"/>
      <c r="H169" s="6"/>
      <c r="I169" s="6"/>
      <c r="J169" s="6"/>
    </row>
    <row r="170" spans="1:10" x14ac:dyDescent="0.3">
      <c r="A170" s="88"/>
      <c r="B170" s="89"/>
      <c r="C170" s="6"/>
      <c r="D170" s="6"/>
      <c r="E170" s="5"/>
      <c r="F170" s="6"/>
      <c r="G170" s="7"/>
      <c r="H170" s="6"/>
      <c r="I170" s="6"/>
      <c r="J170" s="6"/>
    </row>
    <row r="171" spans="1:10" x14ac:dyDescent="0.3">
      <c r="A171" s="90"/>
      <c r="B171" s="91"/>
      <c r="C171" s="6"/>
      <c r="D171" s="6"/>
      <c r="E171" s="5"/>
      <c r="F171" s="6"/>
      <c r="G171" s="7"/>
      <c r="H171" s="6"/>
      <c r="I171" s="6"/>
      <c r="J171" s="6"/>
    </row>
    <row r="172" spans="1:10" x14ac:dyDescent="0.3">
      <c r="A172" s="86"/>
      <c r="B172" s="87"/>
      <c r="C172" s="6" t="s">
        <v>83</v>
      </c>
      <c r="D172" s="6"/>
      <c r="E172" s="5"/>
      <c r="F172" s="6" t="s">
        <v>27</v>
      </c>
      <c r="G172" s="7">
        <v>1</v>
      </c>
      <c r="H172" s="6"/>
      <c r="I172" s="6" t="s">
        <v>220</v>
      </c>
      <c r="J172" s="7">
        <f>SUM(H172*G172)</f>
        <v>0</v>
      </c>
    </row>
    <row r="173" spans="1:10" x14ac:dyDescent="0.3">
      <c r="A173" s="88"/>
      <c r="B173" s="89"/>
      <c r="C173" s="6"/>
      <c r="D173" s="6"/>
      <c r="E173" s="5"/>
      <c r="F173" s="6"/>
      <c r="G173" s="7"/>
      <c r="H173" s="6"/>
      <c r="I173" s="6"/>
      <c r="J173" s="6"/>
    </row>
    <row r="174" spans="1:10" x14ac:dyDescent="0.3">
      <c r="A174" s="88"/>
      <c r="B174" s="89"/>
      <c r="C174" s="6"/>
      <c r="D174" s="6"/>
      <c r="E174" s="5"/>
      <c r="F174" s="6"/>
      <c r="G174" s="7"/>
      <c r="H174" s="6"/>
      <c r="I174" s="6"/>
      <c r="J174" s="6"/>
    </row>
    <row r="175" spans="1:10" ht="24.6" customHeight="1" x14ac:dyDescent="0.3">
      <c r="A175" s="90"/>
      <c r="B175" s="91"/>
      <c r="C175" s="6"/>
      <c r="D175" s="6"/>
      <c r="E175" s="5"/>
      <c r="F175" s="6"/>
      <c r="G175" s="7"/>
      <c r="H175" s="6"/>
      <c r="I175" s="6"/>
      <c r="J175" s="6"/>
    </row>
    <row r="176" spans="1:10" x14ac:dyDescent="0.3">
      <c r="A176" s="86"/>
      <c r="B176" s="87"/>
      <c r="C176" s="6" t="s">
        <v>69</v>
      </c>
      <c r="D176" s="6" t="s">
        <v>84</v>
      </c>
      <c r="E176" s="5"/>
      <c r="F176" s="6" t="s">
        <v>76</v>
      </c>
      <c r="G176" s="7">
        <v>1</v>
      </c>
      <c r="H176" s="6"/>
      <c r="I176" s="6" t="s">
        <v>122</v>
      </c>
      <c r="J176" s="7">
        <f>SUM(H176*G176)</f>
        <v>0</v>
      </c>
    </row>
    <row r="177" spans="1:10" x14ac:dyDescent="0.3">
      <c r="A177" s="88"/>
      <c r="B177" s="89"/>
      <c r="C177" s="6" t="s">
        <v>228</v>
      </c>
      <c r="D177" s="6"/>
      <c r="E177" s="5"/>
      <c r="F177" s="6"/>
      <c r="G177" s="7"/>
      <c r="H177" s="6"/>
      <c r="I177" s="6"/>
      <c r="J177" s="6"/>
    </row>
    <row r="178" spans="1:10" x14ac:dyDescent="0.3">
      <c r="A178" s="88"/>
      <c r="B178" s="89"/>
      <c r="C178" s="6"/>
      <c r="D178" s="6"/>
      <c r="E178" s="5"/>
      <c r="F178" s="6"/>
      <c r="G178" s="7"/>
      <c r="H178" s="6"/>
      <c r="I178" s="6"/>
      <c r="J178" s="6"/>
    </row>
    <row r="179" spans="1:10" ht="47.4" customHeight="1" x14ac:dyDescent="0.3">
      <c r="A179" s="90"/>
      <c r="B179" s="91"/>
      <c r="C179" s="6"/>
      <c r="D179" s="6"/>
      <c r="E179" s="5"/>
      <c r="F179" s="6"/>
      <c r="G179" s="7"/>
      <c r="H179" s="6"/>
      <c r="I179" s="6"/>
      <c r="J179" s="6"/>
    </row>
    <row r="180" spans="1:10" ht="15" x14ac:dyDescent="0.3">
      <c r="A180" s="86"/>
      <c r="B180" s="87"/>
      <c r="C180" s="33" t="s">
        <v>85</v>
      </c>
      <c r="D180" s="6"/>
      <c r="E180" s="5"/>
      <c r="F180" s="6" t="s">
        <v>8</v>
      </c>
      <c r="G180" s="7">
        <v>85</v>
      </c>
      <c r="H180" s="6"/>
      <c r="I180" s="6" t="s">
        <v>221</v>
      </c>
      <c r="J180" s="7">
        <f>SUM(G180*H180)</f>
        <v>0</v>
      </c>
    </row>
    <row r="181" spans="1:10" x14ac:dyDescent="0.3">
      <c r="A181" s="88"/>
      <c r="B181" s="89"/>
      <c r="C181" s="6"/>
      <c r="D181" s="6"/>
      <c r="E181" s="5"/>
      <c r="F181" s="6"/>
      <c r="G181" s="6"/>
      <c r="H181" s="6"/>
      <c r="I181" s="6"/>
      <c r="J181" s="6"/>
    </row>
    <row r="182" spans="1:10" x14ac:dyDescent="0.3">
      <c r="A182" s="88"/>
      <c r="B182" s="89"/>
      <c r="E182" s="1"/>
    </row>
    <row r="183" spans="1:10" x14ac:dyDescent="0.3">
      <c r="A183" s="90"/>
      <c r="B183" s="91"/>
      <c r="E183" s="1"/>
    </row>
    <row r="184" spans="1:10" x14ac:dyDescent="0.3">
      <c r="A184" s="86"/>
      <c r="B184" s="87"/>
      <c r="C184" s="6" t="s">
        <v>116</v>
      </c>
      <c r="D184" s="4" t="s">
        <v>84</v>
      </c>
      <c r="E184" s="5"/>
      <c r="F184" s="6" t="s">
        <v>8</v>
      </c>
      <c r="G184" s="7">
        <v>6</v>
      </c>
      <c r="H184" s="6"/>
      <c r="I184" s="6" t="s">
        <v>117</v>
      </c>
      <c r="J184" s="7">
        <f>SUM(G184*H184)</f>
        <v>0</v>
      </c>
    </row>
    <row r="185" spans="1:10" x14ac:dyDescent="0.3">
      <c r="A185" s="88"/>
      <c r="B185" s="89"/>
      <c r="C185" s="6" t="s">
        <v>16</v>
      </c>
      <c r="E185" s="1"/>
    </row>
    <row r="186" spans="1:10" x14ac:dyDescent="0.3">
      <c r="A186" s="88"/>
      <c r="B186" s="89"/>
      <c r="C186" s="6"/>
      <c r="E186" s="1"/>
    </row>
    <row r="187" spans="1:10" x14ac:dyDescent="0.3">
      <c r="A187" s="88"/>
      <c r="B187" s="89"/>
      <c r="C187" s="6"/>
      <c r="E187" s="1"/>
    </row>
    <row r="188" spans="1:10" x14ac:dyDescent="0.3">
      <c r="A188" s="88"/>
      <c r="B188" s="89"/>
      <c r="E188" s="1"/>
    </row>
    <row r="189" spans="1:10" x14ac:dyDescent="0.3">
      <c r="A189" s="90"/>
      <c r="B189" s="91"/>
      <c r="E189" s="1"/>
    </row>
    <row r="190" spans="1:10" ht="15" customHeight="1" x14ac:dyDescent="0.3">
      <c r="E190" s="1"/>
      <c r="G190" s="119" t="s">
        <v>106</v>
      </c>
      <c r="H190" s="120"/>
      <c r="I190" s="123">
        <f>SUM(J8:J184)</f>
        <v>0</v>
      </c>
    </row>
    <row r="191" spans="1:10" ht="15" customHeight="1" x14ac:dyDescent="0.3">
      <c r="E191" s="1"/>
      <c r="F191" s="37"/>
      <c r="G191" s="121"/>
      <c r="H191" s="122"/>
      <c r="I191" s="124"/>
    </row>
    <row r="192" spans="1:10" ht="204" customHeight="1" x14ac:dyDescent="0.3">
      <c r="E192" s="1"/>
      <c r="G192" s="79"/>
      <c r="H192" s="79"/>
      <c r="I192" s="1"/>
    </row>
    <row r="193" spans="1:10" ht="148.80000000000001" customHeight="1" x14ac:dyDescent="0.3">
      <c r="E193" s="1"/>
      <c r="G193" s="74"/>
      <c r="H193" s="74"/>
      <c r="I193" s="75"/>
    </row>
    <row r="194" spans="1:10" ht="104.25" hidden="1" customHeight="1" x14ac:dyDescent="0.3">
      <c r="E194" s="1"/>
    </row>
    <row r="195" spans="1:10" ht="372" hidden="1" customHeight="1" x14ac:dyDescent="0.3">
      <c r="E195" s="1"/>
    </row>
    <row r="196" spans="1:10" x14ac:dyDescent="0.3">
      <c r="A196" s="86"/>
      <c r="B196" s="92"/>
      <c r="C196" s="92"/>
      <c r="D196" s="92"/>
      <c r="E196" s="92"/>
      <c r="F196" s="92"/>
      <c r="G196" s="92"/>
      <c r="H196" s="87"/>
    </row>
    <row r="197" spans="1:10" x14ac:dyDescent="0.3">
      <c r="A197" s="88"/>
      <c r="B197" s="114"/>
      <c r="C197" s="114"/>
      <c r="D197" s="114"/>
      <c r="E197" s="114"/>
      <c r="F197" s="114"/>
      <c r="G197" s="114"/>
      <c r="H197" s="89"/>
    </row>
    <row r="198" spans="1:10" x14ac:dyDescent="0.3">
      <c r="A198" s="88"/>
      <c r="B198" s="114"/>
      <c r="C198" s="114"/>
      <c r="D198" s="114"/>
      <c r="E198" s="114"/>
      <c r="F198" s="114"/>
      <c r="G198" s="114"/>
      <c r="H198" s="89"/>
    </row>
    <row r="199" spans="1:10" x14ac:dyDescent="0.3">
      <c r="A199" s="88"/>
      <c r="B199" s="114"/>
      <c r="C199" s="114"/>
      <c r="D199" s="114"/>
      <c r="E199" s="114"/>
      <c r="F199" s="114"/>
      <c r="G199" s="114"/>
      <c r="H199" s="89"/>
    </row>
    <row r="200" spans="1:10" x14ac:dyDescent="0.3">
      <c r="A200" s="88"/>
      <c r="B200" s="114"/>
      <c r="C200" s="114"/>
      <c r="D200" s="114"/>
      <c r="E200" s="114"/>
      <c r="F200" s="114"/>
      <c r="G200" s="114"/>
      <c r="H200" s="89"/>
    </row>
    <row r="201" spans="1:10" x14ac:dyDescent="0.3">
      <c r="A201" s="88"/>
      <c r="B201" s="114"/>
      <c r="C201" s="114"/>
      <c r="D201" s="114"/>
      <c r="E201" s="114"/>
      <c r="F201" s="114"/>
      <c r="G201" s="114"/>
      <c r="H201" s="89"/>
    </row>
    <row r="202" spans="1:10" x14ac:dyDescent="0.3">
      <c r="A202" s="88"/>
      <c r="B202" s="114"/>
      <c r="C202" s="114"/>
      <c r="D202" s="114"/>
      <c r="E202" s="114"/>
      <c r="F202" s="114"/>
      <c r="G202" s="114"/>
      <c r="H202" s="89"/>
    </row>
    <row r="203" spans="1:10" x14ac:dyDescent="0.3">
      <c r="A203" s="88"/>
      <c r="B203" s="114"/>
      <c r="C203" s="114"/>
      <c r="D203" s="114"/>
      <c r="E203" s="114"/>
      <c r="F203" s="114"/>
      <c r="G203" s="114"/>
      <c r="H203" s="89"/>
    </row>
    <row r="204" spans="1:10" x14ac:dyDescent="0.3">
      <c r="A204" s="88"/>
      <c r="B204" s="114"/>
      <c r="C204" s="114"/>
      <c r="D204" s="114"/>
      <c r="E204" s="114"/>
      <c r="F204" s="114"/>
      <c r="G204" s="114"/>
      <c r="H204" s="89"/>
    </row>
    <row r="205" spans="1:10" x14ac:dyDescent="0.3">
      <c r="A205" s="90"/>
      <c r="B205" s="93"/>
      <c r="C205" s="93"/>
      <c r="D205" s="93"/>
      <c r="E205" s="93"/>
      <c r="F205" s="93"/>
      <c r="G205" s="93"/>
      <c r="H205" s="91"/>
    </row>
    <row r="206" spans="1:10" ht="27.6" x14ac:dyDescent="0.3">
      <c r="A206" s="115" t="s">
        <v>86</v>
      </c>
      <c r="B206" s="116"/>
      <c r="C206" s="116"/>
      <c r="D206" s="116"/>
      <c r="E206" s="117"/>
      <c r="F206" s="117"/>
      <c r="G206" s="117"/>
      <c r="H206" s="118"/>
    </row>
    <row r="207" spans="1:10" ht="43.2" customHeight="1" x14ac:dyDescent="0.3">
      <c r="A207" s="34"/>
      <c r="B207" s="27"/>
      <c r="C207" s="27"/>
      <c r="D207" s="1"/>
      <c r="E207" s="2" t="s">
        <v>87</v>
      </c>
      <c r="F207" s="2" t="s">
        <v>2</v>
      </c>
      <c r="G207" s="2" t="s">
        <v>3</v>
      </c>
      <c r="H207" s="2"/>
      <c r="I207" s="73" t="s">
        <v>222</v>
      </c>
      <c r="J207" s="2" t="s">
        <v>4</v>
      </c>
    </row>
    <row r="208" spans="1:10" x14ac:dyDescent="0.3">
      <c r="A208" s="86"/>
      <c r="B208" s="87"/>
      <c r="C208" s="112" t="s">
        <v>91</v>
      </c>
      <c r="D208" s="6" t="s">
        <v>8</v>
      </c>
      <c r="E208" s="5" t="s">
        <v>84</v>
      </c>
      <c r="F208" s="53">
        <v>5</v>
      </c>
      <c r="G208" s="6"/>
      <c r="H208" s="6"/>
      <c r="I208" s="6" t="s">
        <v>223</v>
      </c>
      <c r="J208" s="53">
        <f>SUM(G208*F208)</f>
        <v>0</v>
      </c>
    </row>
    <row r="209" spans="1:10" x14ac:dyDescent="0.3">
      <c r="A209" s="88"/>
      <c r="B209" s="89"/>
      <c r="C209" s="113"/>
      <c r="E209" s="1"/>
      <c r="F209" s="54"/>
      <c r="J209" s="54"/>
    </row>
    <row r="210" spans="1:10" x14ac:dyDescent="0.3">
      <c r="A210" s="88"/>
      <c r="B210" s="89"/>
      <c r="C210" s="40" t="s">
        <v>92</v>
      </c>
      <c r="E210" s="1"/>
      <c r="F210" s="54"/>
      <c r="J210" s="54"/>
    </row>
    <row r="211" spans="1:10" x14ac:dyDescent="0.3">
      <c r="A211" s="88"/>
      <c r="B211" s="89"/>
      <c r="C211" s="40"/>
      <c r="E211" s="1"/>
      <c r="F211" s="54"/>
      <c r="J211" s="54"/>
    </row>
    <row r="212" spans="1:10" x14ac:dyDescent="0.3">
      <c r="A212" s="88"/>
      <c r="B212" s="89"/>
      <c r="C212" s="40" t="s">
        <v>102</v>
      </c>
      <c r="E212" s="1"/>
      <c r="F212" s="54"/>
      <c r="J212" s="54"/>
    </row>
    <row r="213" spans="1:10" x14ac:dyDescent="0.3">
      <c r="A213" s="88"/>
      <c r="B213" s="89"/>
      <c r="C213" s="40"/>
      <c r="E213" s="1"/>
      <c r="F213" s="54"/>
      <c r="J213" s="54"/>
    </row>
    <row r="214" spans="1:10" ht="28.95" customHeight="1" x14ac:dyDescent="0.3">
      <c r="A214" s="90"/>
      <c r="B214" s="91"/>
      <c r="C214" s="40"/>
      <c r="E214" s="1"/>
      <c r="F214" s="54"/>
      <c r="J214" s="54"/>
    </row>
    <row r="215" spans="1:10" x14ac:dyDescent="0.3">
      <c r="A215" s="86"/>
      <c r="B215" s="87"/>
      <c r="C215" s="112" t="s">
        <v>93</v>
      </c>
      <c r="D215" s="6" t="s">
        <v>8</v>
      </c>
      <c r="E215" s="5"/>
      <c r="F215" s="53">
        <v>10</v>
      </c>
      <c r="G215" s="6"/>
      <c r="H215" s="6"/>
      <c r="I215" s="6" t="s">
        <v>224</v>
      </c>
      <c r="J215" s="53">
        <f>SUM(G215*F215)</f>
        <v>0</v>
      </c>
    </row>
    <row r="216" spans="1:10" x14ac:dyDescent="0.3">
      <c r="A216" s="88"/>
      <c r="B216" s="89"/>
      <c r="C216" s="113"/>
      <c r="E216" s="1"/>
      <c r="F216" s="55"/>
      <c r="J216" s="54"/>
    </row>
    <row r="217" spans="1:10" x14ac:dyDescent="0.3">
      <c r="A217" s="88"/>
      <c r="B217" s="89"/>
      <c r="C217" s="40" t="s">
        <v>94</v>
      </c>
      <c r="E217" s="1"/>
      <c r="F217" s="55"/>
      <c r="J217" s="54"/>
    </row>
    <row r="218" spans="1:10" x14ac:dyDescent="0.3">
      <c r="A218" s="88"/>
      <c r="B218" s="89"/>
      <c r="C218" s="40"/>
      <c r="E218" s="1"/>
      <c r="F218" s="55"/>
      <c r="J218" s="54"/>
    </row>
    <row r="219" spans="1:10" x14ac:dyDescent="0.3">
      <c r="A219" s="88"/>
      <c r="B219" s="89"/>
      <c r="C219" s="40" t="s">
        <v>102</v>
      </c>
      <c r="E219" s="1"/>
      <c r="F219" s="55"/>
      <c r="J219" s="54"/>
    </row>
    <row r="220" spans="1:10" x14ac:dyDescent="0.3">
      <c r="A220" s="90"/>
      <c r="B220" s="91"/>
      <c r="C220" s="40"/>
      <c r="E220" s="1"/>
      <c r="F220" s="55"/>
      <c r="J220" s="54"/>
    </row>
    <row r="221" spans="1:10" ht="55.95" customHeight="1" x14ac:dyDescent="0.3">
      <c r="A221" s="100"/>
      <c r="B221" s="101"/>
      <c r="C221" s="46" t="s">
        <v>103</v>
      </c>
      <c r="D221" s="47" t="s">
        <v>8</v>
      </c>
      <c r="E221" s="1"/>
      <c r="F221" s="55">
        <v>3</v>
      </c>
      <c r="G221" s="47"/>
      <c r="I221" s="47" t="s">
        <v>226</v>
      </c>
      <c r="J221" s="55">
        <f>SUM(G221*F221)</f>
        <v>0</v>
      </c>
    </row>
    <row r="222" spans="1:10" x14ac:dyDescent="0.3">
      <c r="A222" s="86"/>
      <c r="B222" s="87"/>
      <c r="C222" s="112" t="s">
        <v>91</v>
      </c>
      <c r="D222" s="6" t="s">
        <v>8</v>
      </c>
      <c r="E222" s="5"/>
      <c r="F222" s="53">
        <v>5</v>
      </c>
      <c r="G222" s="6"/>
      <c r="H222" s="6"/>
      <c r="I222" s="6" t="s">
        <v>225</v>
      </c>
      <c r="J222" s="53">
        <f>SUM(G222*F222)</f>
        <v>0</v>
      </c>
    </row>
    <row r="223" spans="1:10" x14ac:dyDescent="0.3">
      <c r="A223" s="88"/>
      <c r="B223" s="89"/>
      <c r="C223" s="113"/>
      <c r="E223" s="1"/>
      <c r="F223" s="54"/>
      <c r="J223" s="54"/>
    </row>
    <row r="224" spans="1:10" x14ac:dyDescent="0.3">
      <c r="A224" s="88"/>
      <c r="B224" s="89"/>
      <c r="C224" s="40" t="s">
        <v>94</v>
      </c>
      <c r="E224" s="1"/>
      <c r="F224" s="54"/>
      <c r="J224" s="54"/>
    </row>
    <row r="225" spans="1:10" x14ac:dyDescent="0.3">
      <c r="A225" s="88"/>
      <c r="B225" s="89"/>
      <c r="C225" s="40" t="s">
        <v>95</v>
      </c>
      <c r="E225" s="1"/>
      <c r="F225" s="54"/>
      <c r="J225" s="54"/>
    </row>
    <row r="226" spans="1:10" x14ac:dyDescent="0.3">
      <c r="A226" s="90"/>
      <c r="B226" s="91"/>
      <c r="C226" s="40"/>
      <c r="E226" s="1"/>
      <c r="F226" s="54"/>
      <c r="J226" s="54"/>
    </row>
    <row r="227" spans="1:10" x14ac:dyDescent="0.3">
      <c r="A227" s="26"/>
      <c r="B227" s="26"/>
      <c r="C227" s="40"/>
      <c r="E227" s="1"/>
      <c r="F227" s="54"/>
      <c r="J227" s="54"/>
    </row>
    <row r="228" spans="1:10" x14ac:dyDescent="0.3">
      <c r="C228" s="40"/>
      <c r="E228" s="1"/>
      <c r="F228" s="54"/>
      <c r="J228" s="54"/>
    </row>
    <row r="229" spans="1:10" ht="15" customHeight="1" x14ac:dyDescent="0.3">
      <c r="C229" s="40"/>
      <c r="E229" s="1"/>
      <c r="F229" s="54"/>
      <c r="G229" s="134" t="s">
        <v>107</v>
      </c>
      <c r="H229" s="135"/>
      <c r="I229" s="138">
        <f>SUM(J208,J215,J221,J222)</f>
        <v>0</v>
      </c>
      <c r="J229" s="54"/>
    </row>
    <row r="230" spans="1:10" ht="15" customHeight="1" x14ac:dyDescent="0.3">
      <c r="C230" s="40"/>
      <c r="E230" s="1"/>
      <c r="F230" s="54"/>
      <c r="G230" s="136"/>
      <c r="H230" s="137"/>
      <c r="I230" s="139"/>
      <c r="J230" s="54"/>
    </row>
    <row r="231" spans="1:10" x14ac:dyDescent="0.3">
      <c r="C231" s="40"/>
      <c r="E231" s="1"/>
      <c r="F231" s="54"/>
      <c r="J231" s="54"/>
    </row>
    <row r="232" spans="1:10" ht="184.5" customHeight="1" x14ac:dyDescent="0.3">
      <c r="C232" s="40"/>
      <c r="E232" s="1"/>
      <c r="F232" s="54"/>
      <c r="J232" s="54"/>
    </row>
    <row r="233" spans="1:10" hidden="1" x14ac:dyDescent="0.3">
      <c r="A233" s="36"/>
      <c r="B233" s="37"/>
      <c r="C233" s="40"/>
      <c r="E233" s="1"/>
      <c r="F233" s="54"/>
      <c r="J233" s="54"/>
    </row>
    <row r="234" spans="1:10" hidden="1" x14ac:dyDescent="0.3">
      <c r="A234" s="36"/>
      <c r="B234" s="37"/>
      <c r="C234" s="40"/>
      <c r="E234" s="1"/>
      <c r="F234" s="54"/>
      <c r="J234" s="54"/>
    </row>
    <row r="235" spans="1:10" hidden="1" x14ac:dyDescent="0.3">
      <c r="A235" s="36"/>
      <c r="B235" s="37"/>
      <c r="C235" s="40"/>
      <c r="E235" s="1"/>
      <c r="F235" s="54"/>
      <c r="J235" s="54"/>
    </row>
    <row r="236" spans="1:10" hidden="1" x14ac:dyDescent="0.3">
      <c r="A236" s="36"/>
      <c r="B236" s="37"/>
      <c r="C236" s="40"/>
      <c r="E236" s="1"/>
      <c r="F236" s="54"/>
      <c r="J236" s="54"/>
    </row>
    <row r="237" spans="1:10" hidden="1" x14ac:dyDescent="0.3">
      <c r="A237" s="36"/>
      <c r="B237" s="37"/>
      <c r="C237" s="40"/>
      <c r="E237" s="1"/>
      <c r="F237" s="54"/>
      <c r="J237" s="54"/>
    </row>
    <row r="238" spans="1:10" hidden="1" x14ac:dyDescent="0.3">
      <c r="A238" s="36"/>
      <c r="B238" s="37"/>
      <c r="C238" s="40"/>
      <c r="E238" s="1"/>
      <c r="F238" s="54"/>
      <c r="J238" s="54"/>
    </row>
    <row r="239" spans="1:10" hidden="1" x14ac:dyDescent="0.3">
      <c r="A239" s="36"/>
      <c r="B239" s="37"/>
      <c r="C239" s="40"/>
      <c r="E239" s="1"/>
      <c r="F239" s="54"/>
      <c r="J239" s="54"/>
    </row>
    <row r="240" spans="1:10" hidden="1" x14ac:dyDescent="0.3">
      <c r="A240" s="36"/>
      <c r="B240" s="37"/>
      <c r="C240" s="40"/>
      <c r="E240" s="1"/>
      <c r="F240" s="54"/>
      <c r="J240" s="54"/>
    </row>
    <row r="241" spans="1:11" hidden="1" x14ac:dyDescent="0.3">
      <c r="A241" s="36"/>
      <c r="B241" s="37"/>
      <c r="C241" s="40"/>
      <c r="E241" s="1"/>
      <c r="F241" s="54"/>
      <c r="J241" s="54"/>
    </row>
    <row r="242" spans="1:11" hidden="1" x14ac:dyDescent="0.3">
      <c r="A242" s="36"/>
      <c r="B242" s="37"/>
      <c r="C242" s="40"/>
      <c r="E242" s="1"/>
      <c r="F242" s="54"/>
      <c r="J242" s="54"/>
    </row>
    <row r="243" spans="1:11" hidden="1" x14ac:dyDescent="0.3">
      <c r="A243" s="36"/>
      <c r="B243" s="37"/>
      <c r="C243" s="40"/>
      <c r="E243" s="1"/>
      <c r="F243" s="54"/>
      <c r="J243" s="54"/>
    </row>
    <row r="244" spans="1:11" hidden="1" x14ac:dyDescent="0.3">
      <c r="A244" s="36"/>
      <c r="B244" s="37"/>
      <c r="C244" s="40"/>
      <c r="E244" s="1"/>
      <c r="F244" s="54"/>
      <c r="J244" s="54"/>
    </row>
    <row r="245" spans="1:11" x14ac:dyDescent="0.3">
      <c r="C245" s="40"/>
      <c r="E245" s="1"/>
      <c r="F245" s="54"/>
      <c r="J245" s="54"/>
    </row>
    <row r="246" spans="1:11" x14ac:dyDescent="0.3">
      <c r="C246" s="40"/>
      <c r="E246" s="1"/>
      <c r="F246" s="54"/>
      <c r="J246" s="54"/>
    </row>
    <row r="247" spans="1:11" x14ac:dyDescent="0.3">
      <c r="C247" s="40"/>
      <c r="E247" s="1"/>
      <c r="F247" s="54"/>
      <c r="J247" s="54"/>
    </row>
    <row r="248" spans="1:11" x14ac:dyDescent="0.3">
      <c r="C248" s="40"/>
      <c r="E248" s="1"/>
      <c r="F248" s="54"/>
      <c r="J248" s="54"/>
    </row>
    <row r="249" spans="1:11" ht="15" thickBot="1" x14ac:dyDescent="0.35">
      <c r="C249" s="40"/>
      <c r="E249" s="1"/>
      <c r="F249" s="54"/>
      <c r="J249" s="54"/>
    </row>
    <row r="250" spans="1:11" ht="15.75" customHeight="1" thickTop="1" x14ac:dyDescent="0.3">
      <c r="A250" s="125" t="s">
        <v>90</v>
      </c>
      <c r="B250" s="126"/>
      <c r="C250" s="126"/>
      <c r="D250" s="126"/>
      <c r="E250" s="126"/>
      <c r="F250" s="126"/>
      <c r="G250" s="126"/>
      <c r="H250" s="126"/>
      <c r="I250" s="126"/>
      <c r="J250" s="126"/>
      <c r="K250" s="127"/>
    </row>
    <row r="251" spans="1:11" ht="15" customHeight="1" x14ac:dyDescent="0.3">
      <c r="A251" s="128"/>
      <c r="B251" s="129"/>
      <c r="C251" s="129"/>
      <c r="D251" s="129"/>
      <c r="E251" s="129"/>
      <c r="F251" s="129"/>
      <c r="G251" s="129"/>
      <c r="H251" s="129"/>
      <c r="I251" s="129"/>
      <c r="J251" s="129"/>
      <c r="K251" s="130"/>
    </row>
    <row r="252" spans="1:11" ht="15" customHeight="1" x14ac:dyDescent="0.3">
      <c r="A252" s="128"/>
      <c r="B252" s="129"/>
      <c r="C252" s="129"/>
      <c r="D252" s="129"/>
      <c r="E252" s="129"/>
      <c r="F252" s="129"/>
      <c r="G252" s="129"/>
      <c r="H252" s="129"/>
      <c r="I252" s="129"/>
      <c r="J252" s="129"/>
      <c r="K252" s="130"/>
    </row>
    <row r="253" spans="1:11" ht="15" customHeight="1" x14ac:dyDescent="0.3">
      <c r="A253" s="128"/>
      <c r="B253" s="129"/>
      <c r="C253" s="129"/>
      <c r="D253" s="129"/>
      <c r="E253" s="129"/>
      <c r="F253" s="129"/>
      <c r="G253" s="129"/>
      <c r="H253" s="129"/>
      <c r="I253" s="129"/>
      <c r="J253" s="129"/>
      <c r="K253" s="130"/>
    </row>
    <row r="254" spans="1:11" ht="15.75" customHeight="1" thickBot="1" x14ac:dyDescent="0.35">
      <c r="A254" s="131"/>
      <c r="B254" s="132"/>
      <c r="C254" s="132"/>
      <c r="D254" s="132"/>
      <c r="E254" s="132"/>
      <c r="F254" s="132"/>
      <c r="G254" s="132"/>
      <c r="H254" s="132"/>
      <c r="I254" s="132"/>
      <c r="J254" s="132"/>
      <c r="K254" s="133"/>
    </row>
    <row r="255" spans="1:11" ht="15" thickTop="1" x14ac:dyDescent="0.3">
      <c r="A255" s="88"/>
      <c r="B255" s="89"/>
      <c r="C255" s="43" t="s">
        <v>96</v>
      </c>
      <c r="D255" s="57"/>
      <c r="E255" s="13" t="s">
        <v>84</v>
      </c>
      <c r="F255" s="81"/>
      <c r="G255" s="57"/>
      <c r="H255" s="57"/>
      <c r="I255" s="57"/>
      <c r="J255" s="57"/>
    </row>
    <row r="256" spans="1:11" x14ac:dyDescent="0.3">
      <c r="A256" s="88"/>
      <c r="B256" s="89"/>
      <c r="C256" s="42" t="s">
        <v>97</v>
      </c>
      <c r="E256" s="1"/>
      <c r="F256" s="54"/>
    </row>
    <row r="257" spans="1:10" ht="15" customHeight="1" x14ac:dyDescent="0.3">
      <c r="A257" s="88"/>
      <c r="B257" s="89"/>
      <c r="C257" s="94" t="s">
        <v>105</v>
      </c>
      <c r="D257" s="95"/>
      <c r="E257" s="95"/>
      <c r="F257" s="95"/>
      <c r="G257" s="95"/>
      <c r="H257" s="95"/>
      <c r="I257" s="95"/>
      <c r="J257" s="96"/>
    </row>
    <row r="258" spans="1:10" x14ac:dyDescent="0.3">
      <c r="A258" s="88"/>
      <c r="B258" s="89"/>
      <c r="C258" s="97"/>
      <c r="D258" s="98"/>
      <c r="E258" s="98"/>
      <c r="F258" s="98"/>
      <c r="G258" s="98"/>
      <c r="H258" s="98"/>
      <c r="I258" s="98"/>
      <c r="J258" s="99"/>
    </row>
    <row r="259" spans="1:10" x14ac:dyDescent="0.3">
      <c r="A259" s="88"/>
      <c r="B259" s="89"/>
      <c r="E259" s="1"/>
    </row>
    <row r="260" spans="1:10" x14ac:dyDescent="0.3">
      <c r="A260" s="88"/>
      <c r="B260" s="89"/>
      <c r="E260" s="1"/>
    </row>
    <row r="261" spans="1:10" x14ac:dyDescent="0.3">
      <c r="A261" s="88"/>
      <c r="B261" s="89"/>
      <c r="E261" s="1"/>
    </row>
    <row r="262" spans="1:10" x14ac:dyDescent="0.3">
      <c r="A262" s="88"/>
      <c r="B262" s="89"/>
      <c r="E262" s="1"/>
    </row>
    <row r="263" spans="1:10" ht="32.4" customHeight="1" x14ac:dyDescent="0.3">
      <c r="A263" s="90"/>
      <c r="B263" s="91"/>
      <c r="E263" s="1"/>
    </row>
    <row r="264" spans="1:10" x14ac:dyDescent="0.3">
      <c r="A264" s="86"/>
      <c r="B264" s="87"/>
      <c r="C264" s="41" t="s">
        <v>98</v>
      </c>
      <c r="D264" s="6" t="s">
        <v>88</v>
      </c>
      <c r="E264" s="5"/>
      <c r="F264" s="6"/>
      <c r="G264" s="6"/>
      <c r="H264" s="6"/>
      <c r="I264" s="6"/>
      <c r="J264" s="6"/>
    </row>
    <row r="265" spans="1:10" x14ac:dyDescent="0.3">
      <c r="A265" s="88"/>
      <c r="B265" s="89"/>
      <c r="C265" s="43" t="s">
        <v>97</v>
      </c>
      <c r="E265" s="1"/>
    </row>
    <row r="266" spans="1:10" x14ac:dyDescent="0.3">
      <c r="A266" s="88"/>
      <c r="B266" s="89"/>
      <c r="C266" s="40"/>
      <c r="E266" s="1"/>
    </row>
    <row r="267" spans="1:10" ht="15" customHeight="1" x14ac:dyDescent="0.3">
      <c r="A267" s="88"/>
      <c r="B267" s="89"/>
      <c r="C267" s="94" t="s">
        <v>105</v>
      </c>
      <c r="D267" s="95"/>
      <c r="E267" s="95"/>
      <c r="F267" s="95"/>
      <c r="G267" s="95"/>
      <c r="H267" s="95"/>
      <c r="I267" s="96"/>
    </row>
    <row r="268" spans="1:10" ht="15" customHeight="1" x14ac:dyDescent="0.3">
      <c r="A268" s="88"/>
      <c r="B268" s="89"/>
      <c r="C268" s="97"/>
      <c r="D268" s="98"/>
      <c r="E268" s="98"/>
      <c r="F268" s="98"/>
      <c r="G268" s="98"/>
      <c r="H268" s="98"/>
      <c r="I268" s="99"/>
    </row>
    <row r="269" spans="1:10" x14ac:dyDescent="0.3">
      <c r="A269" s="88"/>
      <c r="B269" s="89"/>
      <c r="C269" s="40"/>
      <c r="E269" s="1"/>
    </row>
    <row r="270" spans="1:10" x14ac:dyDescent="0.3">
      <c r="A270" s="90"/>
      <c r="B270" s="91"/>
      <c r="C270" s="40"/>
      <c r="E270" s="1"/>
    </row>
    <row r="271" spans="1:10" x14ac:dyDescent="0.3">
      <c r="A271" s="86"/>
      <c r="B271" s="87"/>
      <c r="C271" s="44" t="s">
        <v>89</v>
      </c>
      <c r="D271" s="4"/>
      <c r="E271" s="5" t="s">
        <v>84</v>
      </c>
      <c r="F271" s="7">
        <v>10</v>
      </c>
      <c r="G271" s="52"/>
      <c r="H271" s="6"/>
      <c r="I271" s="6"/>
      <c r="J271" s="6"/>
    </row>
    <row r="272" spans="1:10" x14ac:dyDescent="0.3">
      <c r="A272" s="88"/>
      <c r="B272" s="89"/>
      <c r="C272" s="45" t="s">
        <v>67</v>
      </c>
      <c r="E272" s="1"/>
      <c r="G272" s="14"/>
    </row>
    <row r="273" spans="1:10" x14ac:dyDescent="0.3">
      <c r="A273" s="88"/>
      <c r="B273" s="89"/>
      <c r="C273" s="35"/>
      <c r="E273" s="1"/>
      <c r="G273" s="14"/>
    </row>
    <row r="274" spans="1:10" ht="15" customHeight="1" x14ac:dyDescent="0.3">
      <c r="A274" s="36"/>
      <c r="B274" s="37"/>
      <c r="C274" s="94" t="s">
        <v>105</v>
      </c>
      <c r="D274" s="95"/>
      <c r="E274" s="95"/>
      <c r="F274" s="95"/>
      <c r="G274" s="95"/>
      <c r="H274" s="95"/>
      <c r="I274" s="95"/>
      <c r="J274" s="96"/>
    </row>
    <row r="275" spans="1:10" x14ac:dyDescent="0.3">
      <c r="A275" s="38"/>
      <c r="B275" s="39"/>
      <c r="C275" s="97"/>
      <c r="D275" s="98"/>
      <c r="E275" s="98"/>
      <c r="F275" s="98"/>
      <c r="G275" s="98"/>
      <c r="H275" s="98"/>
      <c r="I275" s="98"/>
      <c r="J275" s="99"/>
    </row>
    <row r="276" spans="1:10" x14ac:dyDescent="0.3">
      <c r="E276" s="1"/>
    </row>
    <row r="277" spans="1:10" x14ac:dyDescent="0.3">
      <c r="E277" s="1"/>
    </row>
    <row r="278" spans="1:10" x14ac:dyDescent="0.3">
      <c r="E278" s="1"/>
    </row>
    <row r="279" spans="1:10" ht="15" customHeight="1" x14ac:dyDescent="0.5">
      <c r="A279" s="80"/>
      <c r="B279" s="80"/>
      <c r="C279" s="80"/>
      <c r="D279" s="80"/>
      <c r="E279" s="80"/>
      <c r="F279" s="80"/>
      <c r="G279" s="80"/>
      <c r="H279" s="80"/>
      <c r="I279" s="80"/>
      <c r="J279" s="80"/>
    </row>
    <row r="280" spans="1:10" ht="25.8" x14ac:dyDescent="0.5">
      <c r="A280" s="80"/>
      <c r="B280" s="80"/>
      <c r="C280" s="80"/>
      <c r="D280" s="80"/>
      <c r="E280" s="80"/>
      <c r="F280" s="80"/>
      <c r="G280" s="80"/>
      <c r="H280" s="80"/>
      <c r="I280" s="80"/>
      <c r="J280" s="80"/>
    </row>
    <row r="281" spans="1:10" x14ac:dyDescent="0.3">
      <c r="E281" s="1"/>
    </row>
    <row r="282" spans="1:10" x14ac:dyDescent="0.3">
      <c r="E282" s="1"/>
    </row>
  </sheetData>
  <mergeCells count="83">
    <mergeCell ref="A147:B150"/>
    <mergeCell ref="C150:D150"/>
    <mergeCell ref="A123:B124"/>
    <mergeCell ref="A21:B22"/>
    <mergeCell ref="A143:B146"/>
    <mergeCell ref="A152:B155"/>
    <mergeCell ref="D145:G145"/>
    <mergeCell ref="C146:D146"/>
    <mergeCell ref="A4:C4"/>
    <mergeCell ref="A5:C5"/>
    <mergeCell ref="A7:C7"/>
    <mergeCell ref="A6:C6"/>
    <mergeCell ref="A104:B105"/>
    <mergeCell ref="A56:B59"/>
    <mergeCell ref="A63:B67"/>
    <mergeCell ref="D67:I67"/>
    <mergeCell ref="A68:B74"/>
    <mergeCell ref="A75:B78"/>
    <mergeCell ref="A79:B82"/>
    <mergeCell ref="A83:B86"/>
    <mergeCell ref="C274:J275"/>
    <mergeCell ref="A176:B179"/>
    <mergeCell ref="A180:B183"/>
    <mergeCell ref="A196:H205"/>
    <mergeCell ref="A206:H206"/>
    <mergeCell ref="A208:B214"/>
    <mergeCell ref="C208:C209"/>
    <mergeCell ref="G190:H191"/>
    <mergeCell ref="I190:I191"/>
    <mergeCell ref="A250:K254"/>
    <mergeCell ref="G229:H230"/>
    <mergeCell ref="I229:I230"/>
    <mergeCell ref="A184:B189"/>
    <mergeCell ref="C267:I268"/>
    <mergeCell ref="A222:B226"/>
    <mergeCell ref="C222:C223"/>
    <mergeCell ref="G1:J1"/>
    <mergeCell ref="G2:I2"/>
    <mergeCell ref="A264:B270"/>
    <mergeCell ref="A271:B273"/>
    <mergeCell ref="A156:B157"/>
    <mergeCell ref="A158:B160"/>
    <mergeCell ref="A161:B164"/>
    <mergeCell ref="A165:B167"/>
    <mergeCell ref="A168:B171"/>
    <mergeCell ref="G3:J3"/>
    <mergeCell ref="D3:F3"/>
    <mergeCell ref="A172:B175"/>
    <mergeCell ref="A133:B134"/>
    <mergeCell ref="A135:B138"/>
    <mergeCell ref="A139:B142"/>
    <mergeCell ref="C215:C216"/>
    <mergeCell ref="A255:B263"/>
    <mergeCell ref="C257:J258"/>
    <mergeCell ref="A215:B220"/>
    <mergeCell ref="A221:B221"/>
    <mergeCell ref="A106:B107"/>
    <mergeCell ref="A108:B109"/>
    <mergeCell ref="A110:B111"/>
    <mergeCell ref="A112:B113"/>
    <mergeCell ref="A114:A117"/>
    <mergeCell ref="B114:B117"/>
    <mergeCell ref="A119:A122"/>
    <mergeCell ref="B119:B122"/>
    <mergeCell ref="A125:A128"/>
    <mergeCell ref="B125:B128"/>
    <mergeCell ref="A129:A132"/>
    <mergeCell ref="B129:B132"/>
    <mergeCell ref="A87:B90"/>
    <mergeCell ref="A92:B95"/>
    <mergeCell ref="A96:B99"/>
    <mergeCell ref="A100:B103"/>
    <mergeCell ref="A50:B53"/>
    <mergeCell ref="A1:F2"/>
    <mergeCell ref="A8:B12"/>
    <mergeCell ref="A13:B16"/>
    <mergeCell ref="A17:B20"/>
    <mergeCell ref="A26:B29"/>
    <mergeCell ref="A30:B33"/>
    <mergeCell ref="A34:B37"/>
    <mergeCell ref="A38:B41"/>
    <mergeCell ref="A42:B45"/>
    <mergeCell ref="A46:B49"/>
  </mergeCells>
  <hyperlinks>
    <hyperlink ref="G3" r:id="rId1" xr:uid="{00000000-0004-0000-0000-000000000000}"/>
  </hyperlinks>
  <pageMargins left="0.7" right="0.7" top="0.78740157499999996" bottom="0.78740157499999996" header="0.3" footer="0.3"/>
  <pageSetup paperSize="9" orientation="landscape" horizontalDpi="300" verticalDpi="300" r:id="rId2"/>
  <headerFooter>
    <oddHeader>&amp;C&amp;"-,Fett"&amp;20&amp;UOrder Form</oddHead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Order Form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Thies</dc:creator>
  <cp:lastModifiedBy>Tiger 112</cp:lastModifiedBy>
  <dcterms:created xsi:type="dcterms:W3CDTF">2022-12-05T09:10:06Z</dcterms:created>
  <dcterms:modified xsi:type="dcterms:W3CDTF">2023-10-09T16:04:44Z</dcterms:modified>
</cp:coreProperties>
</file>